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60" windowHeight="7710"/>
  </bookViews>
  <sheets>
    <sheet name="1月" sheetId="154" r:id="rId1"/>
  </sheets>
  <calcPr calcId="145621"/>
</workbook>
</file>

<file path=xl/calcChain.xml><?xml version="1.0" encoding="utf-8"?>
<calcChain xmlns="http://schemas.openxmlformats.org/spreadsheetml/2006/main">
  <c r="AC27" i="154" l="1"/>
  <c r="AA27" i="154"/>
  <c r="AB27" i="154"/>
  <c r="Z27" i="154"/>
  <c r="AB26" i="154"/>
  <c r="AA25" i="154"/>
  <c r="Z25" i="154"/>
  <c r="AA24" i="154"/>
  <c r="AC24" i="154"/>
  <c r="Z24" i="154"/>
  <c r="AB23" i="154"/>
  <c r="AA23" i="154"/>
  <c r="Z23" i="154"/>
  <c r="AA22" i="154"/>
  <c r="AC22" i="154"/>
  <c r="Z22" i="154"/>
  <c r="AA21" i="154"/>
  <c r="AB21" i="154"/>
  <c r="Z21" i="154"/>
  <c r="AB20" i="154"/>
  <c r="Z20" i="154"/>
  <c r="X16" i="154"/>
  <c r="W16" i="154"/>
  <c r="U16" i="154"/>
  <c r="X15" i="154"/>
  <c r="W15" i="154"/>
  <c r="V15" i="154"/>
  <c r="AC19" i="154"/>
  <c r="Z19" i="154"/>
  <c r="AC18" i="154"/>
  <c r="AB18" i="154"/>
  <c r="Z18" i="154"/>
  <c r="X14" i="154"/>
  <c r="W14" i="154"/>
  <c r="U14" i="154"/>
  <c r="AC17" i="154"/>
  <c r="AB17" i="154"/>
  <c r="Z17" i="154"/>
  <c r="X13" i="154"/>
  <c r="E53" i="154"/>
  <c r="W13" i="154"/>
  <c r="U13" i="154"/>
  <c r="AC16" i="154"/>
  <c r="Z16" i="154"/>
  <c r="AC15" i="154"/>
  <c r="AB15" i="154"/>
  <c r="Z15" i="154"/>
  <c r="AC14" i="154"/>
  <c r="AB14" i="154"/>
  <c r="Z14" i="154"/>
  <c r="X12" i="154"/>
  <c r="W12" i="154"/>
  <c r="U12" i="154"/>
  <c r="AA13" i="154"/>
  <c r="Z13" i="154"/>
  <c r="V11" i="154"/>
  <c r="W11" i="154"/>
  <c r="U11" i="154"/>
  <c r="AH10" i="154"/>
  <c r="AG10" i="154"/>
  <c r="AE10" i="154"/>
  <c r="AC12" i="154"/>
  <c r="AB12" i="154"/>
  <c r="Z12" i="154"/>
  <c r="X10" i="154"/>
  <c r="V10" i="154"/>
  <c r="U10" i="154"/>
  <c r="AC26" i="154"/>
  <c r="Z26" i="154"/>
  <c r="AC11" i="154"/>
  <c r="AB11" i="154"/>
  <c r="Z11" i="154"/>
  <c r="AB25" i="154"/>
  <c r="AC10" i="154"/>
  <c r="AA10" i="154"/>
  <c r="Z10" i="154"/>
  <c r="AC23" i="154"/>
  <c r="AF9" i="154"/>
  <c r="AE9" i="154"/>
  <c r="X9" i="154"/>
  <c r="V9" i="154"/>
  <c r="W9" i="154"/>
  <c r="U9" i="154"/>
  <c r="AC9" i="154"/>
  <c r="AA9" i="154"/>
  <c r="Z9" i="154"/>
  <c r="AC21" i="154"/>
  <c r="AH8" i="154"/>
  <c r="AE8" i="154"/>
  <c r="AC20" i="154"/>
  <c r="AC8" i="154"/>
  <c r="AB8" i="154"/>
  <c r="Z8" i="154"/>
  <c r="X8" i="154"/>
  <c r="W8" i="154"/>
  <c r="V8" i="154"/>
  <c r="U8" i="154"/>
  <c r="AB19" i="154"/>
  <c r="U15" i="154"/>
  <c r="AC7" i="154"/>
  <c r="AB7" i="154"/>
  <c r="Z7" i="154"/>
  <c r="AH7" i="154"/>
  <c r="AE7" i="154"/>
  <c r="AB13" i="154"/>
  <c r="V7" i="154"/>
  <c r="W7" i="154"/>
  <c r="U7" i="154"/>
  <c r="AB6" i="154"/>
  <c r="AA6" i="154"/>
  <c r="AH9" i="154"/>
  <c r="AG6" i="154"/>
  <c r="AG11" i="154" s="1"/>
  <c r="AG7" i="154"/>
  <c r="X6" i="154"/>
  <c r="U6" i="154"/>
  <c r="AC6" i="154"/>
  <c r="Z6" i="154"/>
  <c r="AB9" i="154"/>
  <c r="AG9" i="154"/>
  <c r="AF8" i="154"/>
  <c r="AG8" i="154"/>
  <c r="AF7" i="154"/>
  <c r="O31" i="154"/>
  <c r="AE6" i="154"/>
  <c r="AA26" i="154"/>
  <c r="AB24" i="154"/>
  <c r="AB22" i="154"/>
  <c r="AA19" i="154"/>
  <c r="AA18" i="154"/>
  <c r="AA17" i="154"/>
  <c r="AA16" i="154"/>
  <c r="AB16" i="154"/>
  <c r="AA15" i="154"/>
  <c r="AC13" i="154"/>
  <c r="AA8" i="154"/>
  <c r="AA7" i="154"/>
  <c r="V13" i="154"/>
  <c r="X11" i="154"/>
  <c r="X7" i="154"/>
  <c r="W6" i="154"/>
  <c r="AF10" i="154"/>
  <c r="Q31" i="154"/>
  <c r="R31" i="154"/>
  <c r="AH6" i="154"/>
  <c r="AF6" i="154"/>
  <c r="AC25" i="154"/>
  <c r="AA20" i="154"/>
  <c r="AA14" i="154"/>
  <c r="AA12" i="154"/>
  <c r="AA11" i="154"/>
  <c r="K73" i="154"/>
  <c r="AB10" i="154"/>
  <c r="L73" i="154"/>
  <c r="I73" i="154"/>
  <c r="V16" i="154"/>
  <c r="V14" i="154"/>
  <c r="V12" i="154"/>
  <c r="W10" i="154"/>
  <c r="C53" i="154"/>
  <c r="V6" i="154"/>
  <c r="F53" i="154"/>
  <c r="X17" i="154" l="1"/>
  <c r="Q34" i="154"/>
  <c r="AE11" i="154"/>
  <c r="U17" i="154"/>
  <c r="AF11" i="154"/>
  <c r="P31" i="154"/>
  <c r="AH11" i="154"/>
  <c r="R34" i="154"/>
  <c r="AB28" i="154"/>
  <c r="AC28" i="154"/>
  <c r="J73" i="154"/>
  <c r="Z28" i="154"/>
  <c r="O34" i="154"/>
  <c r="AA28" i="154"/>
  <c r="W17" i="154"/>
  <c r="V17" i="154"/>
  <c r="D53" i="154"/>
  <c r="AH13" i="154" l="1"/>
  <c r="AE13" i="154"/>
  <c r="AF13" i="154"/>
  <c r="P34" i="154"/>
  <c r="AG13" i="154"/>
</calcChain>
</file>

<file path=xl/sharedStrings.xml><?xml version="1.0" encoding="utf-8"?>
<sst xmlns="http://schemas.openxmlformats.org/spreadsheetml/2006/main" count="163" uniqueCount="64">
  <si>
    <t>　</t>
  </si>
  <si>
    <t>町丁別集計</t>
  </si>
  <si>
    <t>年月表示</t>
  </si>
  <si>
    <t>　　</t>
  </si>
  <si>
    <t>地域</t>
  </si>
  <si>
    <t>人　　　　　口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</si>
  <si>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</si>
  <si>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</si>
  <si>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</si>
  <si>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</si>
  <si>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</si>
  <si>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</si>
  <si>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</si>
  <si>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</si>
  <si>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</si>
  <si>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</si>
  <si>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</si>
  <si>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</si>
  <si>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</si>
  <si>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</si>
  <si>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</si>
  <si>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</si>
  <si>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</si>
  <si>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</si>
  <si>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</si>
  <si>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</si>
  <si>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</si>
  <si>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</si>
  <si>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</si>
  <si>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明石町</t>
  </si>
  <si>
    <t>築地</t>
  </si>
  <si>
    <t>日本橋富沢町</t>
  </si>
  <si>
    <t>浜離宮庭園</t>
  </si>
  <si>
    <t>日本橋人形町</t>
  </si>
  <si>
    <t>八丁堀</t>
  </si>
  <si>
    <t>日本橋小網町</t>
  </si>
  <si>
    <t>新川</t>
  </si>
  <si>
    <t>日本橋蛎殻町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</si>
  <si>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</si>
  <si>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</si>
  <si>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</si>
  <si>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</si>
  <si>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</si>
  <si>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</si>
  <si>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</si>
  <si>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日本橋</t>
  </si>
  <si>
    <t>日本橋茅場町</t>
  </si>
  <si>
    <t>日本橋堀留町</t>
  </si>
  <si>
    <t>日本橋兜町</t>
  </si>
  <si>
    <t>京橋地域計</t>
    <rPh sb="0" eb="2">
      <t>キョウバシ</t>
    </rPh>
    <rPh sb="2" eb="4">
      <t>チイキ</t>
    </rPh>
    <rPh sb="4" eb="5">
      <t>ケイ</t>
    </rPh>
    <phoneticPr fontId="2"/>
  </si>
  <si>
    <t>日本橋地域計</t>
    <rPh sb="0" eb="3">
      <t>ニホンバシ</t>
    </rPh>
    <rPh sb="3" eb="5">
      <t>チイキ</t>
    </rPh>
    <rPh sb="5" eb="6">
      <t>ケイ</t>
    </rPh>
    <phoneticPr fontId="2"/>
  </si>
  <si>
    <t>月島地域計</t>
    <rPh sb="0" eb="2">
      <t>ツキシマ</t>
    </rPh>
    <rPh sb="2" eb="4">
      <t>チイキ</t>
    </rPh>
    <rPh sb="4" eb="5">
      <t>ケイ</t>
    </rPh>
    <phoneticPr fontId="2"/>
  </si>
  <si>
    <t>中央区　計</t>
    <rPh sb="0" eb="3">
      <t>チュウオウク</t>
    </rPh>
    <rPh sb="4" eb="5">
      <t>ケイ</t>
    </rPh>
    <phoneticPr fontId="2"/>
  </si>
  <si>
    <t>京橋地域</t>
  </si>
  <si>
    <t>日本橋地域</t>
  </si>
  <si>
    <t>月島地域</t>
  </si>
  <si>
    <t>八重洲２</t>
  </si>
  <si>
    <t>月島地域計</t>
  </si>
  <si>
    <t>区全体</t>
  </si>
  <si>
    <t>京橋地域計</t>
  </si>
  <si>
    <t>八重洲１</t>
  </si>
  <si>
    <t>日本橋地域計</t>
  </si>
  <si>
    <t>日本橋堀留町</t>
    <rPh sb="3" eb="4">
      <t>ホリ</t>
    </rPh>
    <phoneticPr fontId="2"/>
  </si>
  <si>
    <t>平成28年1月1日現在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</si>
</sst>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/>
    <xf numFmtId="0" fontId="1" fillId="0" borderId="1" xfId="1" applyFont="1" applyBorder="1" applyAlignment="1">
      <alignment horizontal="centerContinuous"/>
    </xf>
    <xf numFmtId="0" fontId="5" fillId="0" borderId="2" xfId="1" applyBorder="1" applyAlignment="1">
      <alignment horizontal="centerContinuous"/>
    </xf>
    <xf numFmtId="57" fontId="1" fillId="2" borderId="3" xfId="1" applyNumberFormat="1" applyFont="1" applyFill="1" applyBorder="1" applyAlignment="1" applyProtection="1">
      <alignment horizontal="center"/>
      <protection locked="0"/>
    </xf>
    <xf numFmtId="0" fontId="5" fillId="0" borderId="0" xfId="1"/>
    <xf numFmtId="0" fontId="4" fillId="0" borderId="0" xfId="1" applyFont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/>
    <xf numFmtId="0" fontId="1" fillId="0" borderId="7" xfId="1" applyFont="1" applyBorder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Continuous"/>
    </xf>
    <xf numFmtId="0" fontId="1" fillId="0" borderId="4" xfId="1" applyFont="1" applyBorder="1"/>
    <xf numFmtId="0" fontId="1" fillId="0" borderId="5" xfId="1" applyFont="1" applyBorder="1"/>
    <xf numFmtId="3" fontId="1" fillId="2" borderId="6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/>
    <xf numFmtId="3" fontId="1" fillId="2" borderId="6" xfId="1" applyNumberFormat="1" applyFont="1" applyFill="1" applyBorder="1" applyProtection="1"/>
    <xf numFmtId="3" fontId="1" fillId="0" borderId="6" xfId="1" applyNumberFormat="1" applyFont="1" applyBorder="1" applyProtection="1"/>
    <xf numFmtId="0" fontId="1" fillId="0" borderId="8" xfId="1" applyFont="1" applyBorder="1"/>
    <xf numFmtId="0" fontId="1" fillId="0" borderId="9" xfId="1" applyFont="1" applyBorder="1"/>
    <xf numFmtId="3" fontId="1" fillId="3" borderId="11" xfId="1" applyNumberFormat="1" applyFont="1" applyFill="1" applyBorder="1"/>
    <xf numFmtId="3" fontId="1" fillId="3" borderId="10" xfId="1" applyNumberFormat="1" applyFont="1" applyFill="1" applyBorder="1" applyProtection="1"/>
    <xf numFmtId="3" fontId="1" fillId="3" borderId="10" xfId="1" applyNumberFormat="1" applyFont="1" applyFill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right"/>
    </xf>
    <xf numFmtId="3" fontId="1" fillId="2" borderId="14" xfId="1" applyNumberFormat="1" applyFont="1" applyFill="1" applyBorder="1" applyProtection="1">
      <protection locked="0"/>
    </xf>
    <xf numFmtId="3" fontId="1" fillId="2" borderId="14" xfId="1" applyNumberFormat="1" applyFont="1" applyFill="1" applyBorder="1" applyProtection="1"/>
    <xf numFmtId="0" fontId="1" fillId="0" borderId="12" xfId="1" applyFont="1" applyBorder="1"/>
    <xf numFmtId="0" fontId="1" fillId="0" borderId="13" xfId="1" applyFont="1" applyBorder="1"/>
    <xf numFmtId="3" fontId="1" fillId="0" borderId="3" xfId="1" applyNumberFormat="1" applyFont="1" applyBorder="1" applyProtection="1"/>
    <xf numFmtId="3" fontId="1" fillId="2" borderId="15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>
      <protection locked="0"/>
    </xf>
    <xf numFmtId="0" fontId="1" fillId="0" borderId="15" xfId="1" applyFont="1" applyBorder="1"/>
    <xf numFmtId="3" fontId="1" fillId="2" borderId="15" xfId="1" applyNumberFormat="1" applyFont="1" applyFill="1" applyBorder="1" applyProtection="1"/>
    <xf numFmtId="3" fontId="1" fillId="2" borderId="5" xfId="1" applyNumberFormat="1" applyFont="1" applyFill="1" applyBorder="1" applyProtection="1">
      <protection locked="0"/>
    </xf>
    <xf numFmtId="0" fontId="1" fillId="0" borderId="0" xfId="1" applyFont="1" applyBorder="1"/>
    <xf numFmtId="3" fontId="1" fillId="2" borderId="13" xfId="1" applyNumberFormat="1" applyFont="1" applyFill="1" applyBorder="1" applyProtection="1">
      <protection locked="0"/>
    </xf>
    <xf numFmtId="0" fontId="1" fillId="0" borderId="3" xfId="1" applyFont="1" applyBorder="1"/>
    <xf numFmtId="3" fontId="1" fillId="0" borderId="3" xfId="1" applyNumberFormat="1" applyFont="1" applyBorder="1"/>
    <xf numFmtId="0" fontId="1" fillId="0" borderId="11" xfId="1" applyFont="1" applyBorder="1"/>
    <xf numFmtId="3" fontId="1" fillId="3" borderId="11" xfId="1" applyNumberFormat="1" applyFont="1" applyFill="1" applyBorder="1" applyProtection="1"/>
    <xf numFmtId="3" fontId="1" fillId="3" borderId="9" xfId="1" applyNumberFormat="1" applyFont="1" applyFill="1" applyBorder="1"/>
    <xf numFmtId="0" fontId="1" fillId="0" borderId="10" xfId="1" applyFont="1" applyBorder="1"/>
    <xf numFmtId="0" fontId="1" fillId="0" borderId="1" xfId="1" applyFont="1" applyBorder="1"/>
    <xf numFmtId="3" fontId="1" fillId="0" borderId="14" xfId="1" applyNumberFormat="1" applyFont="1" applyBorder="1" applyProtection="1"/>
    <xf numFmtId="0" fontId="1" fillId="2" borderId="2" xfId="1" applyFont="1" applyFill="1" applyBorder="1" applyProtection="1">
      <protection locked="0"/>
    </xf>
    <xf numFmtId="58" fontId="0" fillId="2" borderId="1" xfId="1" applyNumberFormat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workbookViewId="0">
      <selection activeCell="S18" sqref="S18"/>
    </sheetView>
  </sheetViews>
  <sheetFormatPr defaultRowHeight="13.5" x14ac:dyDescent="0.15"/>
  <cols>
    <col min="1" max="1" width="11.5" style="8" customWidth="1"/>
    <col min="2" max="2" width="2.125" style="8" customWidth="1"/>
    <col min="3" max="3" width="6.625" style="8" customWidth="1"/>
    <col min="4" max="6" width="9.625" style="8" customWidth="1"/>
    <col min="7" max="7" width="11.5" style="8" customWidth="1"/>
    <col min="8" max="8" width="2.125" style="8" customWidth="1"/>
    <col min="9" max="9" width="6.625" style="8" customWidth="1"/>
    <col min="10" max="12" width="9.625" style="8" customWidth="1"/>
    <col min="13" max="13" width="11.5" style="8" customWidth="1"/>
    <col min="14" max="14" width="2.125" style="8" customWidth="1"/>
    <col min="15" max="15" width="6.625" style="8" customWidth="1"/>
    <col min="16" max="18" width="9.625" style="8" customWidth="1"/>
    <col min="19" max="19" width="9" style="8"/>
    <col min="20" max="20" width="14.125" style="8" customWidth="1"/>
    <col min="21" max="24" width="9" style="8"/>
    <col min="25" max="25" width="14.125" style="8" customWidth="1"/>
    <col min="26" max="29" width="9" style="8"/>
    <col min="30" max="30" width="14.125" style="8" customWidth="1"/>
    <col min="31" max="31" width="9" style="8"/>
    <col min="32" max="32" width="8.625" style="8" bestFit="1" customWidth="1"/>
    <col min="33" max="16384" width="9" style="8"/>
  </cols>
  <sheetData>
    <row r="1" spans="1:34" ht="12" customHeight="1" x14ac:dyDescent="0.2">
      <c r="C1" s="9"/>
      <c r="D1" s="9"/>
      <c r="F1" s="10" t="s">
        <v>0</v>
      </c>
    </row>
    <row r="2" spans="1:34" ht="12" customHeight="1" x14ac:dyDescent="0.15">
      <c r="A2" s="8" t="s">
        <v>1</v>
      </c>
      <c r="C2" s="11" t="s">
        <v>2</v>
      </c>
      <c r="D2" s="12"/>
      <c r="E2" s="60" t="s">
        <v>63</v>
      </c>
      <c r="F2" s="59"/>
      <c r="G2" s="13">
        <v>42370</v>
      </c>
      <c r="I2" s="14"/>
      <c r="J2" s="14"/>
      <c r="K2" s="14"/>
      <c r="L2" s="14"/>
      <c r="M2" s="14"/>
    </row>
    <row r="3" spans="1:34" ht="11.1" customHeight="1" x14ac:dyDescent="0.15">
      <c r="B3" s="14"/>
      <c r="P3" s="15" t="s">
        <v>3</v>
      </c>
    </row>
    <row r="4" spans="1:34" x14ac:dyDescent="0.15">
      <c r="A4" s="16" t="s">
        <v>4</v>
      </c>
      <c r="B4" s="17"/>
      <c r="C4" s="18"/>
      <c r="D4" s="11" t="s">
        <v>5</v>
      </c>
      <c r="E4" s="19"/>
      <c r="F4" s="20"/>
      <c r="G4" s="16" t="s">
        <v>4</v>
      </c>
      <c r="H4" s="17"/>
      <c r="I4" s="18"/>
      <c r="J4" s="11" t="s">
        <v>5</v>
      </c>
      <c r="K4" s="19"/>
      <c r="L4" s="20"/>
      <c r="M4" s="16" t="s">
        <v>4</v>
      </c>
      <c r="N4" s="17"/>
      <c r="O4" s="18"/>
      <c r="P4" s="11" t="s">
        <v>5</v>
      </c>
      <c r="Q4" s="19"/>
      <c r="R4" s="20"/>
      <c r="T4" s="11" t="s">
        <v>53</v>
      </c>
      <c r="U4" s="19"/>
      <c r="V4" s="19"/>
      <c r="W4" s="19"/>
      <c r="X4" s="20"/>
      <c r="Y4" s="11" t="s">
        <v>54</v>
      </c>
      <c r="Z4" s="19"/>
      <c r="AA4" s="19"/>
      <c r="AB4" s="19"/>
      <c r="AC4" s="20"/>
      <c r="AD4" s="11" t="s">
        <v>55</v>
      </c>
      <c r="AE4" s="19"/>
      <c r="AF4" s="19"/>
      <c r="AG4" s="20"/>
      <c r="AH4" s="20"/>
    </row>
    <row r="5" spans="1:34" x14ac:dyDescent="0.15">
      <c r="A5" s="21" t="s">
        <v>6</v>
      </c>
      <c r="B5" s="22"/>
      <c r="C5" s="23" t="s">
        <v>7</v>
      </c>
      <c r="D5" s="24" t="s">
        <v>8</v>
      </c>
      <c r="E5" s="24" t="s">
        <v>9</v>
      </c>
      <c r="F5" s="24" t="s">
        <v>10</v>
      </c>
      <c r="G5" s="21" t="s">
        <v>6</v>
      </c>
      <c r="H5" s="22"/>
      <c r="I5" s="23" t="s">
        <v>7</v>
      </c>
      <c r="J5" s="24" t="s">
        <v>8</v>
      </c>
      <c r="K5" s="24" t="s">
        <v>9</v>
      </c>
      <c r="L5" s="24" t="s">
        <v>10</v>
      </c>
      <c r="M5" s="21" t="s">
        <v>6</v>
      </c>
      <c r="N5" s="22"/>
      <c r="O5" s="23" t="s">
        <v>7</v>
      </c>
      <c r="P5" s="24" t="s">
        <v>8</v>
      </c>
      <c r="Q5" s="24" t="s">
        <v>9</v>
      </c>
      <c r="R5" s="24" t="s">
        <v>10</v>
      </c>
      <c r="T5" s="25"/>
      <c r="U5" s="23" t="s">
        <v>7</v>
      </c>
      <c r="V5" s="24" t="s">
        <v>8</v>
      </c>
      <c r="W5" s="24" t="s">
        <v>9</v>
      </c>
      <c r="X5" s="24" t="s">
        <v>10</v>
      </c>
      <c r="Y5" s="25"/>
      <c r="Z5" s="23" t="s">
        <v>7</v>
      </c>
      <c r="AA5" s="24" t="s">
        <v>8</v>
      </c>
      <c r="AB5" s="24" t="s">
        <v>9</v>
      </c>
      <c r="AC5" s="24" t="s">
        <v>10</v>
      </c>
      <c r="AD5" s="25"/>
      <c r="AE5" s="23" t="s">
        <v>7</v>
      </c>
      <c r="AF5" s="24" t="s">
        <v>8</v>
      </c>
      <c r="AG5" s="24" t="s">
        <v>9</v>
      </c>
      <c r="AH5" s="24" t="s">
        <v>10</v>
      </c>
    </row>
    <row r="6" spans="1:34" x14ac:dyDescent="0.15">
      <c r="A6" s="26" t="s">
        <v>11</v>
      </c>
      <c r="B6" s="27">
        <v>2</v>
      </c>
      <c r="C6" s="28">
        <v>34</v>
      </c>
      <c r="D6" s="29">
        <v>42</v>
      </c>
      <c r="E6" s="28">
        <v>29</v>
      </c>
      <c r="F6" s="28">
        <v>13</v>
      </c>
      <c r="G6" s="26" t="s">
        <v>12</v>
      </c>
      <c r="H6" s="27">
        <v>1</v>
      </c>
      <c r="I6" s="28">
        <v>0</v>
      </c>
      <c r="J6" s="30">
        <v>0</v>
      </c>
      <c r="K6" s="28">
        <v>0</v>
      </c>
      <c r="L6" s="28">
        <v>0</v>
      </c>
      <c r="M6" s="26" t="s">
        <v>13</v>
      </c>
      <c r="N6" s="27">
        <v>1</v>
      </c>
      <c r="O6" s="28">
        <v>1353</v>
      </c>
      <c r="P6" s="30">
        <v>2716</v>
      </c>
      <c r="Q6" s="28">
        <v>1280</v>
      </c>
      <c r="R6" s="28">
        <v>1436</v>
      </c>
      <c r="T6" s="18" t="s">
        <v>56</v>
      </c>
      <c r="U6" s="31">
        <f>C7</f>
        <v>34</v>
      </c>
      <c r="V6" s="31">
        <f>D7</f>
        <v>42</v>
      </c>
      <c r="W6" s="31">
        <f>E7</f>
        <v>29</v>
      </c>
      <c r="X6" s="31">
        <f>F7</f>
        <v>13</v>
      </c>
      <c r="Y6" s="26" t="s">
        <v>12</v>
      </c>
      <c r="Z6" s="31">
        <f>I10</f>
        <v>60</v>
      </c>
      <c r="AA6" s="31">
        <f>J10</f>
        <v>110</v>
      </c>
      <c r="AB6" s="31">
        <f>K10</f>
        <v>53</v>
      </c>
      <c r="AC6" s="31">
        <f>L10</f>
        <v>57</v>
      </c>
      <c r="AD6" s="26" t="s">
        <v>13</v>
      </c>
      <c r="AE6" s="31">
        <f>O9</f>
        <v>7116</v>
      </c>
      <c r="AF6" s="31">
        <f>P9</f>
        <v>13959</v>
      </c>
      <c r="AG6" s="31">
        <f>Q9</f>
        <v>6561</v>
      </c>
      <c r="AH6" s="31">
        <f>R9</f>
        <v>7398</v>
      </c>
    </row>
    <row r="7" spans="1:34" x14ac:dyDescent="0.15">
      <c r="A7" s="32"/>
      <c r="B7" s="33" t="s">
        <v>14</v>
      </c>
      <c r="C7" s="34">
        <v>34</v>
      </c>
      <c r="D7" s="35">
        <v>42</v>
      </c>
      <c r="E7" s="36">
        <v>29</v>
      </c>
      <c r="F7" s="34">
        <v>13</v>
      </c>
      <c r="G7" s="37"/>
      <c r="H7" s="38">
        <v>2</v>
      </c>
      <c r="I7" s="39">
        <v>0</v>
      </c>
      <c r="J7" s="40">
        <v>0</v>
      </c>
      <c r="K7" s="39">
        <v>0</v>
      </c>
      <c r="L7" s="39">
        <v>0</v>
      </c>
      <c r="M7" s="41"/>
      <c r="N7" s="42">
        <v>2</v>
      </c>
      <c r="O7" s="39">
        <v>4783</v>
      </c>
      <c r="P7" s="40">
        <v>9628</v>
      </c>
      <c r="Q7" s="39">
        <v>4486</v>
      </c>
      <c r="R7" s="39">
        <v>5142</v>
      </c>
      <c r="T7" s="18" t="s">
        <v>15</v>
      </c>
      <c r="U7" s="43">
        <f>C11</f>
        <v>251</v>
      </c>
      <c r="V7" s="43">
        <f>D11</f>
        <v>335</v>
      </c>
      <c r="W7" s="43">
        <f>E11</f>
        <v>180</v>
      </c>
      <c r="X7" s="43">
        <f>F11</f>
        <v>155</v>
      </c>
      <c r="Y7" s="26" t="s">
        <v>16</v>
      </c>
      <c r="Z7" s="31">
        <f>I15</f>
        <v>186</v>
      </c>
      <c r="AA7" s="31">
        <f>J15</f>
        <v>309</v>
      </c>
      <c r="AB7" s="31">
        <f>K15</f>
        <v>153</v>
      </c>
      <c r="AC7" s="31">
        <f>L15</f>
        <v>156</v>
      </c>
      <c r="AD7" s="26" t="s">
        <v>17</v>
      </c>
      <c r="AE7" s="31">
        <f>O14</f>
        <v>8463</v>
      </c>
      <c r="AF7" s="31">
        <f>P14</f>
        <v>15132</v>
      </c>
      <c r="AG7" s="31">
        <f>Q14</f>
        <v>7278</v>
      </c>
      <c r="AH7" s="31">
        <f>R14</f>
        <v>7854</v>
      </c>
    </row>
    <row r="8" spans="1:34" x14ac:dyDescent="0.15">
      <c r="A8" s="26" t="s">
        <v>15</v>
      </c>
      <c r="B8" s="27">
        <v>1</v>
      </c>
      <c r="C8" s="44">
        <v>73</v>
      </c>
      <c r="D8" s="30">
        <v>87</v>
      </c>
      <c r="E8" s="44">
        <v>41</v>
      </c>
      <c r="F8" s="28">
        <v>46</v>
      </c>
      <c r="G8" s="41"/>
      <c r="H8" s="42">
        <v>3</v>
      </c>
      <c r="I8" s="39">
        <v>4</v>
      </c>
      <c r="J8" s="40">
        <v>9</v>
      </c>
      <c r="K8" s="39">
        <v>4</v>
      </c>
      <c r="L8" s="39">
        <v>5</v>
      </c>
      <c r="M8" s="41"/>
      <c r="N8" s="42">
        <v>3</v>
      </c>
      <c r="O8" s="39">
        <v>980</v>
      </c>
      <c r="P8" s="40">
        <v>1615</v>
      </c>
      <c r="Q8" s="39">
        <v>795</v>
      </c>
      <c r="R8" s="39">
        <v>820</v>
      </c>
      <c r="T8" s="18" t="s">
        <v>18</v>
      </c>
      <c r="U8" s="43">
        <f>C20</f>
        <v>2388</v>
      </c>
      <c r="V8" s="43">
        <f>D20</f>
        <v>3541</v>
      </c>
      <c r="W8" s="43">
        <f>E20</f>
        <v>1650</v>
      </c>
      <c r="X8" s="43">
        <f>F20</f>
        <v>1891</v>
      </c>
      <c r="Y8" s="26" t="s">
        <v>19</v>
      </c>
      <c r="Z8" s="31">
        <f>I20</f>
        <v>759</v>
      </c>
      <c r="AA8" s="31">
        <f>J20</f>
        <v>1054</v>
      </c>
      <c r="AB8" s="31">
        <f>K20</f>
        <v>536</v>
      </c>
      <c r="AC8" s="31">
        <f>L20</f>
        <v>518</v>
      </c>
      <c r="AD8" s="26" t="s">
        <v>20</v>
      </c>
      <c r="AE8" s="31">
        <f>O21</f>
        <v>12080</v>
      </c>
      <c r="AF8" s="31">
        <f>P21</f>
        <v>23493</v>
      </c>
      <c r="AG8" s="31">
        <f>Q21</f>
        <v>11379</v>
      </c>
      <c r="AH8" s="31">
        <f>R21</f>
        <v>12114</v>
      </c>
    </row>
    <row r="9" spans="1:34" x14ac:dyDescent="0.15">
      <c r="A9" s="41"/>
      <c r="B9" s="42">
        <v>2</v>
      </c>
      <c r="C9" s="45">
        <v>108</v>
      </c>
      <c r="D9" s="40">
        <v>157</v>
      </c>
      <c r="E9" s="45">
        <v>87</v>
      </c>
      <c r="F9" s="39">
        <v>70</v>
      </c>
      <c r="G9" s="41"/>
      <c r="H9" s="42">
        <v>4</v>
      </c>
      <c r="I9" s="39">
        <v>56</v>
      </c>
      <c r="J9" s="40">
        <v>101</v>
      </c>
      <c r="K9" s="39">
        <v>49</v>
      </c>
      <c r="L9" s="39">
        <v>52</v>
      </c>
      <c r="M9" s="32"/>
      <c r="N9" s="33" t="s">
        <v>14</v>
      </c>
      <c r="O9" s="36">
        <v>7116</v>
      </c>
      <c r="P9" s="35">
        <v>13959</v>
      </c>
      <c r="Q9" s="36">
        <v>6561</v>
      </c>
      <c r="R9" s="36">
        <v>7398</v>
      </c>
      <c r="T9" s="18" t="s">
        <v>21</v>
      </c>
      <c r="U9" s="43">
        <f>C23</f>
        <v>1282</v>
      </c>
      <c r="V9" s="43">
        <f>D23</f>
        <v>1973</v>
      </c>
      <c r="W9" s="43">
        <f>E23</f>
        <v>944</v>
      </c>
      <c r="X9" s="43">
        <f>F23</f>
        <v>1029</v>
      </c>
      <c r="Y9" s="26" t="s">
        <v>22</v>
      </c>
      <c r="Z9" s="31">
        <f>I22</f>
        <v>510</v>
      </c>
      <c r="AA9" s="31">
        <f>J22</f>
        <v>841</v>
      </c>
      <c r="AB9" s="31">
        <f>K22</f>
        <v>428</v>
      </c>
      <c r="AC9" s="31">
        <f>L22</f>
        <v>413</v>
      </c>
      <c r="AD9" s="26" t="s">
        <v>23</v>
      </c>
      <c r="AE9" s="31">
        <f>O23</f>
        <v>761</v>
      </c>
      <c r="AF9" s="31">
        <f>P23</f>
        <v>1538</v>
      </c>
      <c r="AG9" s="31">
        <f>Q23</f>
        <v>829</v>
      </c>
      <c r="AH9" s="31">
        <f>R23</f>
        <v>709</v>
      </c>
    </row>
    <row r="10" spans="1:34" x14ac:dyDescent="0.15">
      <c r="A10" s="41"/>
      <c r="B10" s="42">
        <v>3</v>
      </c>
      <c r="C10" s="45">
        <v>70</v>
      </c>
      <c r="D10" s="40">
        <v>91</v>
      </c>
      <c r="E10" s="45">
        <v>52</v>
      </c>
      <c r="F10" s="39">
        <v>39</v>
      </c>
      <c r="G10" s="32"/>
      <c r="H10" s="33" t="s">
        <v>14</v>
      </c>
      <c r="I10" s="36">
        <v>60</v>
      </c>
      <c r="J10" s="35">
        <v>110</v>
      </c>
      <c r="K10" s="36">
        <v>53</v>
      </c>
      <c r="L10" s="36">
        <v>57</v>
      </c>
      <c r="M10" s="26" t="s">
        <v>17</v>
      </c>
      <c r="N10" s="46">
        <v>1</v>
      </c>
      <c r="O10" s="28">
        <v>2384</v>
      </c>
      <c r="P10" s="47">
        <v>4771</v>
      </c>
      <c r="Q10" s="28">
        <v>2269</v>
      </c>
      <c r="R10" s="48">
        <v>2502</v>
      </c>
      <c r="T10" s="18" t="s">
        <v>24</v>
      </c>
      <c r="U10" s="43">
        <f>C27</f>
        <v>1579</v>
      </c>
      <c r="V10" s="43">
        <f>D27</f>
        <v>2347</v>
      </c>
      <c r="W10" s="43">
        <f>E27</f>
        <v>1105</v>
      </c>
      <c r="X10" s="43">
        <f>F27</f>
        <v>1242</v>
      </c>
      <c r="Y10" s="26" t="s">
        <v>25</v>
      </c>
      <c r="Z10" s="31">
        <f>I24</f>
        <v>556</v>
      </c>
      <c r="AA10" s="31">
        <f>J24</f>
        <v>917</v>
      </c>
      <c r="AB10" s="31">
        <f>K24</f>
        <v>468</v>
      </c>
      <c r="AC10" s="31">
        <f>L24</f>
        <v>449</v>
      </c>
      <c r="AD10" s="26" t="s">
        <v>26</v>
      </c>
      <c r="AE10" s="31">
        <f>O29</f>
        <v>4565</v>
      </c>
      <c r="AF10" s="31">
        <f>P29</f>
        <v>9667</v>
      </c>
      <c r="AG10" s="31">
        <f>Q29</f>
        <v>4670</v>
      </c>
      <c r="AH10" s="31">
        <f>R29</f>
        <v>4997</v>
      </c>
    </row>
    <row r="11" spans="1:34" x14ac:dyDescent="0.15">
      <c r="A11" s="32"/>
      <c r="B11" s="33" t="s">
        <v>14</v>
      </c>
      <c r="C11" s="34">
        <v>251</v>
      </c>
      <c r="D11" s="35">
        <v>335</v>
      </c>
      <c r="E11" s="34">
        <v>180</v>
      </c>
      <c r="F11" s="36">
        <v>155</v>
      </c>
      <c r="G11" s="26" t="s">
        <v>16</v>
      </c>
      <c r="H11" s="27">
        <v>1</v>
      </c>
      <c r="I11" s="28">
        <v>111</v>
      </c>
      <c r="J11" s="30">
        <v>188</v>
      </c>
      <c r="K11" s="28">
        <v>87</v>
      </c>
      <c r="L11" s="28">
        <v>101</v>
      </c>
      <c r="M11" s="41"/>
      <c r="N11" s="49">
        <v>2</v>
      </c>
      <c r="O11" s="39">
        <v>1407</v>
      </c>
      <c r="P11" s="29">
        <v>2578</v>
      </c>
      <c r="Q11" s="39">
        <v>1257</v>
      </c>
      <c r="R11" s="50">
        <v>1321</v>
      </c>
      <c r="T11" s="18" t="s">
        <v>27</v>
      </c>
      <c r="U11" s="43">
        <f>C31</f>
        <v>2956</v>
      </c>
      <c r="V11" s="43">
        <f>D31</f>
        <v>5046</v>
      </c>
      <c r="W11" s="43">
        <f>E31</f>
        <v>2356</v>
      </c>
      <c r="X11" s="43">
        <f>F31</f>
        <v>2690</v>
      </c>
      <c r="Y11" s="26" t="s">
        <v>28</v>
      </c>
      <c r="Z11" s="31">
        <f>I26</f>
        <v>806</v>
      </c>
      <c r="AA11" s="31">
        <f>J26</f>
        <v>1337</v>
      </c>
      <c r="AB11" s="31">
        <f>K26</f>
        <v>674</v>
      </c>
      <c r="AC11" s="31">
        <f>L26</f>
        <v>663</v>
      </c>
      <c r="AD11" s="51" t="s">
        <v>57</v>
      </c>
      <c r="AE11" s="43">
        <f>SUM(AE6:AE10)</f>
        <v>32985</v>
      </c>
      <c r="AF11" s="43">
        <f>SUM(AF6:AF10)</f>
        <v>63789</v>
      </c>
      <c r="AG11" s="43">
        <f>SUM(AG6:AG10)</f>
        <v>30717</v>
      </c>
      <c r="AH11" s="43">
        <f>SUM(AH6:AH10)</f>
        <v>33072</v>
      </c>
    </row>
    <row r="12" spans="1:34" x14ac:dyDescent="0.15">
      <c r="A12" s="26" t="s">
        <v>18</v>
      </c>
      <c r="B12" s="27">
        <v>1</v>
      </c>
      <c r="C12" s="44">
        <v>953</v>
      </c>
      <c r="D12" s="30">
        <v>1544</v>
      </c>
      <c r="E12" s="44">
        <v>688</v>
      </c>
      <c r="F12" s="28">
        <v>856</v>
      </c>
      <c r="G12" s="41"/>
      <c r="H12" s="42">
        <v>2</v>
      </c>
      <c r="I12" s="39">
        <v>31</v>
      </c>
      <c r="J12" s="40">
        <v>48</v>
      </c>
      <c r="K12" s="39">
        <v>26</v>
      </c>
      <c r="L12" s="39">
        <v>22</v>
      </c>
      <c r="M12" s="41"/>
      <c r="N12" s="49">
        <v>3</v>
      </c>
      <c r="O12" s="39">
        <v>2684</v>
      </c>
      <c r="P12" s="29">
        <v>4309</v>
      </c>
      <c r="Q12" s="39">
        <v>2075</v>
      </c>
      <c r="R12" s="50">
        <v>2234</v>
      </c>
      <c r="T12" s="18" t="s">
        <v>29</v>
      </c>
      <c r="U12" s="43">
        <f>C33</f>
        <v>1802</v>
      </c>
      <c r="V12" s="43">
        <f>D33</f>
        <v>2978</v>
      </c>
      <c r="W12" s="43">
        <f>E33</f>
        <v>1287</v>
      </c>
      <c r="X12" s="43">
        <f>F33</f>
        <v>1691</v>
      </c>
      <c r="Y12" s="26" t="s">
        <v>62</v>
      </c>
      <c r="Z12" s="31">
        <f>I29</f>
        <v>1640</v>
      </c>
      <c r="AA12" s="31">
        <f>J29</f>
        <v>2462</v>
      </c>
      <c r="AB12" s="31">
        <f>K29</f>
        <v>1187</v>
      </c>
      <c r="AC12" s="31">
        <f>L29</f>
        <v>1275</v>
      </c>
    </row>
    <row r="13" spans="1:34" x14ac:dyDescent="0.15">
      <c r="A13" s="41"/>
      <c r="B13" s="42">
        <v>2</v>
      </c>
      <c r="C13" s="45">
        <v>426</v>
      </c>
      <c r="D13" s="40">
        <v>614</v>
      </c>
      <c r="E13" s="45">
        <v>276</v>
      </c>
      <c r="F13" s="39">
        <v>338</v>
      </c>
      <c r="G13" s="41"/>
      <c r="H13" s="42">
        <v>3</v>
      </c>
      <c r="I13" s="39">
        <v>3</v>
      </c>
      <c r="J13" s="40">
        <v>6</v>
      </c>
      <c r="K13" s="39">
        <v>5</v>
      </c>
      <c r="L13" s="39">
        <v>1</v>
      </c>
      <c r="M13" s="41"/>
      <c r="N13" s="49">
        <v>4</v>
      </c>
      <c r="O13" s="39">
        <v>1988</v>
      </c>
      <c r="P13" s="29">
        <v>3474</v>
      </c>
      <c r="Q13" s="39">
        <v>1677</v>
      </c>
      <c r="R13" s="50">
        <v>1797</v>
      </c>
      <c r="T13" s="18" t="s">
        <v>30</v>
      </c>
      <c r="U13" s="43">
        <f>C41</f>
        <v>5066</v>
      </c>
      <c r="V13" s="43">
        <f>D41</f>
        <v>7981</v>
      </c>
      <c r="W13" s="43">
        <f>E41</f>
        <v>3697</v>
      </c>
      <c r="X13" s="43">
        <f>F41</f>
        <v>4284</v>
      </c>
      <c r="Y13" s="26" t="s">
        <v>31</v>
      </c>
      <c r="Z13" s="31">
        <f>I31</f>
        <v>639</v>
      </c>
      <c r="AA13" s="31">
        <f>J31</f>
        <v>1001</v>
      </c>
      <c r="AB13" s="31">
        <f>K31</f>
        <v>460</v>
      </c>
      <c r="AC13" s="31">
        <f>L31</f>
        <v>541</v>
      </c>
      <c r="AD13" s="51" t="s">
        <v>58</v>
      </c>
      <c r="AE13" s="52">
        <f>U17+Z28+AE11</f>
        <v>82057</v>
      </c>
      <c r="AF13" s="52">
        <f>V17+AA28+AF11</f>
        <v>142995</v>
      </c>
      <c r="AG13" s="52">
        <f>W17+AB28+AG11</f>
        <v>68167</v>
      </c>
      <c r="AH13" s="52">
        <f>X17+AC28+AH11</f>
        <v>74828</v>
      </c>
    </row>
    <row r="14" spans="1:34" x14ac:dyDescent="0.15">
      <c r="A14" s="41"/>
      <c r="B14" s="42">
        <v>3</v>
      </c>
      <c r="C14" s="45">
        <v>220</v>
      </c>
      <c r="D14" s="40">
        <v>318</v>
      </c>
      <c r="E14" s="45">
        <v>146</v>
      </c>
      <c r="F14" s="39">
        <v>172</v>
      </c>
      <c r="G14" s="41"/>
      <c r="H14" s="42">
        <v>4</v>
      </c>
      <c r="I14" s="39">
        <v>41</v>
      </c>
      <c r="J14" s="40">
        <v>67</v>
      </c>
      <c r="K14" s="39">
        <v>35</v>
      </c>
      <c r="L14" s="39">
        <v>32</v>
      </c>
      <c r="M14" s="32"/>
      <c r="N14" s="53" t="s">
        <v>14</v>
      </c>
      <c r="O14" s="36">
        <v>8463</v>
      </c>
      <c r="P14" s="54">
        <v>15132</v>
      </c>
      <c r="Q14" s="36">
        <v>7278</v>
      </c>
      <c r="R14" s="55">
        <v>7854</v>
      </c>
      <c r="T14" s="18" t="s">
        <v>32</v>
      </c>
      <c r="U14" s="43">
        <f>C43</f>
        <v>2</v>
      </c>
      <c r="V14" s="43">
        <f>D43</f>
        <v>4</v>
      </c>
      <c r="W14" s="43">
        <f>E43</f>
        <v>2</v>
      </c>
      <c r="X14" s="43">
        <f>F43</f>
        <v>2</v>
      </c>
      <c r="Y14" s="26" t="s">
        <v>33</v>
      </c>
      <c r="Z14" s="31">
        <f>I35</f>
        <v>2822</v>
      </c>
      <c r="AA14" s="31">
        <f>J35</f>
        <v>4834</v>
      </c>
      <c r="AB14" s="31">
        <f>K35</f>
        <v>2179</v>
      </c>
      <c r="AC14" s="31">
        <f>L35</f>
        <v>2655</v>
      </c>
    </row>
    <row r="15" spans="1:34" x14ac:dyDescent="0.15">
      <c r="A15" s="41"/>
      <c r="B15" s="42">
        <v>4</v>
      </c>
      <c r="C15" s="45">
        <v>133</v>
      </c>
      <c r="D15" s="40">
        <v>181</v>
      </c>
      <c r="E15" s="45">
        <v>79</v>
      </c>
      <c r="F15" s="39">
        <v>102</v>
      </c>
      <c r="G15" s="32"/>
      <c r="H15" s="33" t="s">
        <v>14</v>
      </c>
      <c r="I15" s="36">
        <v>186</v>
      </c>
      <c r="J15" s="35">
        <v>309</v>
      </c>
      <c r="K15" s="36">
        <v>153</v>
      </c>
      <c r="L15" s="36">
        <v>156</v>
      </c>
      <c r="M15" s="26" t="s">
        <v>20</v>
      </c>
      <c r="N15" s="46">
        <v>1</v>
      </c>
      <c r="O15" s="28">
        <v>2400</v>
      </c>
      <c r="P15" s="47">
        <v>4568</v>
      </c>
      <c r="Q15" s="28">
        <v>2212</v>
      </c>
      <c r="R15" s="48">
        <v>2356</v>
      </c>
      <c r="T15" s="18" t="s">
        <v>34</v>
      </c>
      <c r="U15" s="43">
        <f>C48</f>
        <v>2101</v>
      </c>
      <c r="V15" s="43">
        <f>D48</f>
        <v>3301</v>
      </c>
      <c r="W15" s="43">
        <f>E48</f>
        <v>1617</v>
      </c>
      <c r="X15" s="43">
        <f>F48</f>
        <v>1684</v>
      </c>
      <c r="Y15" s="26" t="s">
        <v>35</v>
      </c>
      <c r="Z15" s="31">
        <f>I37</f>
        <v>778</v>
      </c>
      <c r="AA15" s="31">
        <f>J37</f>
        <v>1183</v>
      </c>
      <c r="AB15" s="31">
        <f>K37</f>
        <v>583</v>
      </c>
      <c r="AC15" s="31">
        <f>L37</f>
        <v>600</v>
      </c>
    </row>
    <row r="16" spans="1:34" x14ac:dyDescent="0.15">
      <c r="A16" s="41"/>
      <c r="B16" s="42">
        <v>5</v>
      </c>
      <c r="C16" s="45">
        <v>31</v>
      </c>
      <c r="D16" s="40">
        <v>49</v>
      </c>
      <c r="E16" s="45">
        <v>26</v>
      </c>
      <c r="F16" s="39">
        <v>23</v>
      </c>
      <c r="G16" s="26" t="s">
        <v>19</v>
      </c>
      <c r="H16" s="27">
        <v>1</v>
      </c>
      <c r="I16" s="28">
        <v>144</v>
      </c>
      <c r="J16" s="30">
        <v>217</v>
      </c>
      <c r="K16" s="28">
        <v>117</v>
      </c>
      <c r="L16" s="28">
        <v>100</v>
      </c>
      <c r="M16" s="41"/>
      <c r="N16" s="49">
        <v>2</v>
      </c>
      <c r="O16" s="39">
        <v>1750</v>
      </c>
      <c r="P16" s="29">
        <v>2871</v>
      </c>
      <c r="Q16" s="39">
        <v>1488</v>
      </c>
      <c r="R16" s="50">
        <v>1383</v>
      </c>
      <c r="T16" s="51" t="s">
        <v>36</v>
      </c>
      <c r="U16" s="43">
        <f>C51</f>
        <v>4687</v>
      </c>
      <c r="V16" s="43">
        <f>D51</f>
        <v>7449</v>
      </c>
      <c r="W16" s="43">
        <f>E51</f>
        <v>3718</v>
      </c>
      <c r="X16" s="43">
        <f>F51</f>
        <v>3731</v>
      </c>
      <c r="Y16" s="26" t="s">
        <v>37</v>
      </c>
      <c r="Z16" s="31">
        <f>I40</f>
        <v>3048</v>
      </c>
      <c r="AA16" s="31">
        <f>J40</f>
        <v>4989</v>
      </c>
      <c r="AB16" s="31">
        <f>K40</f>
        <v>2264</v>
      </c>
      <c r="AC16" s="31">
        <f>L40</f>
        <v>2725</v>
      </c>
    </row>
    <row r="17" spans="1:29" x14ac:dyDescent="0.15">
      <c r="A17" s="41"/>
      <c r="B17" s="42">
        <v>6</v>
      </c>
      <c r="C17" s="45">
        <v>55</v>
      </c>
      <c r="D17" s="40">
        <v>82</v>
      </c>
      <c r="E17" s="45">
        <v>47</v>
      </c>
      <c r="F17" s="39">
        <v>35</v>
      </c>
      <c r="G17" s="41"/>
      <c r="H17" s="42">
        <v>2</v>
      </c>
      <c r="I17" s="39">
        <v>123</v>
      </c>
      <c r="J17" s="40">
        <v>183</v>
      </c>
      <c r="K17" s="39">
        <v>81</v>
      </c>
      <c r="L17" s="39">
        <v>102</v>
      </c>
      <c r="M17" s="41"/>
      <c r="N17" s="49">
        <v>3</v>
      </c>
      <c r="O17" s="39">
        <v>1631</v>
      </c>
      <c r="P17" s="29">
        <v>3149</v>
      </c>
      <c r="Q17" s="39">
        <v>1451</v>
      </c>
      <c r="R17" s="50">
        <v>1698</v>
      </c>
      <c r="T17" s="56" t="s">
        <v>59</v>
      </c>
      <c r="U17" s="43">
        <f>SUM(U6:U16)</f>
        <v>22148</v>
      </c>
      <c r="V17" s="43">
        <f>SUM(V6:V16)</f>
        <v>34997</v>
      </c>
      <c r="W17" s="43">
        <f>SUM(W6:W16)</f>
        <v>16585</v>
      </c>
      <c r="X17" s="43">
        <f>SUM(X6:X16)</f>
        <v>18412</v>
      </c>
      <c r="Y17" s="26" t="s">
        <v>38</v>
      </c>
      <c r="Z17" s="31">
        <f>I42</f>
        <v>2021</v>
      </c>
      <c r="AA17" s="31">
        <f>J42</f>
        <v>3389</v>
      </c>
      <c r="AB17" s="31">
        <f>K42</f>
        <v>1616</v>
      </c>
      <c r="AC17" s="31">
        <f>L42</f>
        <v>1773</v>
      </c>
    </row>
    <row r="18" spans="1:29" x14ac:dyDescent="0.15">
      <c r="A18" s="41"/>
      <c r="B18" s="42">
        <v>7</v>
      </c>
      <c r="C18" s="45">
        <v>184</v>
      </c>
      <c r="D18" s="40">
        <v>253</v>
      </c>
      <c r="E18" s="45">
        <v>130</v>
      </c>
      <c r="F18" s="39">
        <v>123</v>
      </c>
      <c r="G18" s="41"/>
      <c r="H18" s="42">
        <v>3</v>
      </c>
      <c r="I18" s="39">
        <v>132</v>
      </c>
      <c r="J18" s="40">
        <v>150</v>
      </c>
      <c r="K18" s="39">
        <v>81</v>
      </c>
      <c r="L18" s="39">
        <v>69</v>
      </c>
      <c r="M18" s="41"/>
      <c r="N18" s="49">
        <v>4</v>
      </c>
      <c r="O18" s="39">
        <v>1097</v>
      </c>
      <c r="P18" s="29">
        <v>1826</v>
      </c>
      <c r="Q18" s="39">
        <v>918</v>
      </c>
      <c r="R18" s="50">
        <v>908</v>
      </c>
      <c r="Y18" s="26" t="s">
        <v>39</v>
      </c>
      <c r="Z18" s="31">
        <f>I45</f>
        <v>976</v>
      </c>
      <c r="AA18" s="31">
        <f>J45</f>
        <v>1408</v>
      </c>
      <c r="AB18" s="31">
        <f>K45</f>
        <v>706</v>
      </c>
      <c r="AC18" s="31">
        <f>L45</f>
        <v>702</v>
      </c>
    </row>
    <row r="19" spans="1:29" x14ac:dyDescent="0.15">
      <c r="A19" s="41"/>
      <c r="B19" s="42">
        <v>8</v>
      </c>
      <c r="C19" s="45">
        <v>386</v>
      </c>
      <c r="D19" s="40">
        <v>500</v>
      </c>
      <c r="E19" s="45">
        <v>258</v>
      </c>
      <c r="F19" s="39">
        <v>242</v>
      </c>
      <c r="G19" s="41"/>
      <c r="H19" s="42">
        <v>4</v>
      </c>
      <c r="I19" s="39">
        <v>360</v>
      </c>
      <c r="J19" s="40">
        <v>504</v>
      </c>
      <c r="K19" s="39">
        <v>257</v>
      </c>
      <c r="L19" s="39">
        <v>247</v>
      </c>
      <c r="M19" s="41"/>
      <c r="N19" s="49">
        <v>5</v>
      </c>
      <c r="O19" s="39">
        <v>2022</v>
      </c>
      <c r="P19" s="29">
        <v>3994</v>
      </c>
      <c r="Q19" s="39">
        <v>1911</v>
      </c>
      <c r="R19" s="50">
        <v>2083</v>
      </c>
      <c r="Y19" s="26" t="s">
        <v>40</v>
      </c>
      <c r="Z19" s="31">
        <f>I47</f>
        <v>416</v>
      </c>
      <c r="AA19" s="31">
        <f>J47</f>
        <v>769</v>
      </c>
      <c r="AB19" s="31">
        <f>K47</f>
        <v>385</v>
      </c>
      <c r="AC19" s="31">
        <f>L47</f>
        <v>384</v>
      </c>
    </row>
    <row r="20" spans="1:29" x14ac:dyDescent="0.15">
      <c r="A20" s="32"/>
      <c r="B20" s="33" t="s">
        <v>14</v>
      </c>
      <c r="C20" s="34">
        <v>2388</v>
      </c>
      <c r="D20" s="35">
        <v>3541</v>
      </c>
      <c r="E20" s="34">
        <v>1650</v>
      </c>
      <c r="F20" s="36">
        <v>1891</v>
      </c>
      <c r="G20" s="32"/>
      <c r="H20" s="33" t="s">
        <v>14</v>
      </c>
      <c r="I20" s="36">
        <v>759</v>
      </c>
      <c r="J20" s="35">
        <v>1054</v>
      </c>
      <c r="K20" s="36">
        <v>536</v>
      </c>
      <c r="L20" s="36">
        <v>518</v>
      </c>
      <c r="M20" s="41"/>
      <c r="N20" s="49">
        <v>6</v>
      </c>
      <c r="O20" s="39">
        <v>3180</v>
      </c>
      <c r="P20" s="29">
        <v>7085</v>
      </c>
      <c r="Q20" s="39">
        <v>3399</v>
      </c>
      <c r="R20" s="50">
        <v>3686</v>
      </c>
      <c r="Y20" s="57" t="s">
        <v>41</v>
      </c>
      <c r="Z20" s="43">
        <f>I51</f>
        <v>2926</v>
      </c>
      <c r="AA20" s="43">
        <f>J51</f>
        <v>4719</v>
      </c>
      <c r="AB20" s="43">
        <f>K51</f>
        <v>2242</v>
      </c>
      <c r="AC20" s="43">
        <f>L51</f>
        <v>2477</v>
      </c>
    </row>
    <row r="21" spans="1:29" x14ac:dyDescent="0.15">
      <c r="A21" s="26" t="s">
        <v>21</v>
      </c>
      <c r="B21" s="27">
        <v>1</v>
      </c>
      <c r="C21" s="44">
        <v>736</v>
      </c>
      <c r="D21" s="30">
        <v>1117</v>
      </c>
      <c r="E21" s="44">
        <v>542</v>
      </c>
      <c r="F21" s="28">
        <v>575</v>
      </c>
      <c r="G21" s="26" t="s">
        <v>22</v>
      </c>
      <c r="H21" s="27"/>
      <c r="I21" s="28">
        <v>510</v>
      </c>
      <c r="J21" s="30">
        <v>841</v>
      </c>
      <c r="K21" s="28">
        <v>428</v>
      </c>
      <c r="L21" s="28">
        <v>413</v>
      </c>
      <c r="M21" s="32"/>
      <c r="N21" s="53" t="s">
        <v>14</v>
      </c>
      <c r="O21" s="36">
        <v>12080</v>
      </c>
      <c r="P21" s="54">
        <v>23493</v>
      </c>
      <c r="Q21" s="36">
        <v>11379</v>
      </c>
      <c r="R21" s="55">
        <v>12114</v>
      </c>
      <c r="Y21" s="41" t="s">
        <v>42</v>
      </c>
      <c r="Z21" s="58">
        <f>I53</f>
        <v>360</v>
      </c>
      <c r="AA21" s="58">
        <f>J53</f>
        <v>617</v>
      </c>
      <c r="AB21" s="58">
        <f>K53</f>
        <v>300</v>
      </c>
      <c r="AC21" s="58">
        <f>L53</f>
        <v>317</v>
      </c>
    </row>
    <row r="22" spans="1:29" x14ac:dyDescent="0.15">
      <c r="A22" s="41"/>
      <c r="B22" s="42">
        <v>2</v>
      </c>
      <c r="C22" s="45">
        <v>546</v>
      </c>
      <c r="D22" s="40">
        <v>856</v>
      </c>
      <c r="E22" s="45">
        <v>402</v>
      </c>
      <c r="F22" s="39">
        <v>454</v>
      </c>
      <c r="G22" s="32"/>
      <c r="H22" s="33" t="s">
        <v>14</v>
      </c>
      <c r="I22" s="36">
        <v>510</v>
      </c>
      <c r="J22" s="35">
        <v>841</v>
      </c>
      <c r="K22" s="36">
        <v>428</v>
      </c>
      <c r="L22" s="36">
        <v>413</v>
      </c>
      <c r="M22" s="26" t="s">
        <v>23</v>
      </c>
      <c r="N22" s="46"/>
      <c r="O22" s="28">
        <v>761</v>
      </c>
      <c r="P22" s="47">
        <v>1538</v>
      </c>
      <c r="Q22" s="28">
        <v>829</v>
      </c>
      <c r="R22" s="48">
        <v>709</v>
      </c>
      <c r="Y22" s="26" t="s">
        <v>43</v>
      </c>
      <c r="Z22" s="31">
        <f>I57</f>
        <v>5500</v>
      </c>
      <c r="AA22" s="31">
        <f>J57</f>
        <v>9588</v>
      </c>
      <c r="AB22" s="31">
        <f>K57</f>
        <v>4379</v>
      </c>
      <c r="AC22" s="31">
        <f>L57</f>
        <v>5209</v>
      </c>
    </row>
    <row r="23" spans="1:29" x14ac:dyDescent="0.15">
      <c r="A23" s="32"/>
      <c r="B23" s="33" t="s">
        <v>14</v>
      </c>
      <c r="C23" s="34">
        <v>1282</v>
      </c>
      <c r="D23" s="35">
        <v>1973</v>
      </c>
      <c r="E23" s="34">
        <v>944</v>
      </c>
      <c r="F23" s="36">
        <v>1029</v>
      </c>
      <c r="G23" s="26" t="s">
        <v>25</v>
      </c>
      <c r="H23" s="27"/>
      <c r="I23" s="28">
        <v>556</v>
      </c>
      <c r="J23" s="30">
        <v>917</v>
      </c>
      <c r="K23" s="28">
        <v>468</v>
      </c>
      <c r="L23" s="28">
        <v>449</v>
      </c>
      <c r="M23" s="32"/>
      <c r="N23" s="53" t="s">
        <v>14</v>
      </c>
      <c r="O23" s="36">
        <v>761</v>
      </c>
      <c r="P23" s="54">
        <v>1538</v>
      </c>
      <c r="Q23" s="36">
        <v>829</v>
      </c>
      <c r="R23" s="55">
        <v>709</v>
      </c>
      <c r="Y23" s="26" t="s">
        <v>44</v>
      </c>
      <c r="Z23" s="31">
        <f>I59</f>
        <v>1351</v>
      </c>
      <c r="AA23" s="31">
        <f>J59</f>
        <v>2378</v>
      </c>
      <c r="AB23" s="31">
        <f>K59</f>
        <v>1078</v>
      </c>
      <c r="AC23" s="31">
        <f>L59</f>
        <v>1300</v>
      </c>
    </row>
    <row r="24" spans="1:29" x14ac:dyDescent="0.15">
      <c r="A24" s="26" t="s">
        <v>24</v>
      </c>
      <c r="B24" s="27">
        <v>1</v>
      </c>
      <c r="C24" s="44">
        <v>567</v>
      </c>
      <c r="D24" s="30">
        <v>880</v>
      </c>
      <c r="E24" s="44">
        <v>392</v>
      </c>
      <c r="F24" s="28">
        <v>488</v>
      </c>
      <c r="G24" s="32"/>
      <c r="H24" s="33" t="s">
        <v>14</v>
      </c>
      <c r="I24" s="36">
        <v>556</v>
      </c>
      <c r="J24" s="35">
        <v>917</v>
      </c>
      <c r="K24" s="36">
        <v>468</v>
      </c>
      <c r="L24" s="36">
        <v>449</v>
      </c>
      <c r="M24" s="26" t="s">
        <v>26</v>
      </c>
      <c r="N24" s="46">
        <v>1</v>
      </c>
      <c r="O24" s="28">
        <v>1846</v>
      </c>
      <c r="P24" s="47">
        <v>4104</v>
      </c>
      <c r="Q24" s="28">
        <v>1930</v>
      </c>
      <c r="R24" s="48">
        <v>2174</v>
      </c>
      <c r="Y24" s="26" t="s">
        <v>60</v>
      </c>
      <c r="Z24" s="31">
        <f>I61</f>
        <v>41</v>
      </c>
      <c r="AA24" s="31">
        <f>J61</f>
        <v>72</v>
      </c>
      <c r="AB24" s="31">
        <f>K61</f>
        <v>34</v>
      </c>
      <c r="AC24" s="31">
        <f>L61</f>
        <v>38</v>
      </c>
    </row>
    <row r="25" spans="1:29" x14ac:dyDescent="0.15">
      <c r="A25" s="41"/>
      <c r="B25" s="42">
        <v>2</v>
      </c>
      <c r="C25" s="45">
        <v>516</v>
      </c>
      <c r="D25" s="40">
        <v>709</v>
      </c>
      <c r="E25" s="45">
        <v>357</v>
      </c>
      <c r="F25" s="39">
        <v>352</v>
      </c>
      <c r="G25" s="26" t="s">
        <v>28</v>
      </c>
      <c r="H25" s="27"/>
      <c r="I25" s="28">
        <v>806</v>
      </c>
      <c r="J25" s="30">
        <v>1337</v>
      </c>
      <c r="K25" s="28">
        <v>674</v>
      </c>
      <c r="L25" s="28">
        <v>663</v>
      </c>
      <c r="M25" s="41"/>
      <c r="N25" s="49">
        <v>2</v>
      </c>
      <c r="O25" s="39">
        <v>1082</v>
      </c>
      <c r="P25" s="29">
        <v>2420</v>
      </c>
      <c r="Q25" s="39">
        <v>1178</v>
      </c>
      <c r="R25" s="50">
        <v>1242</v>
      </c>
      <c r="Y25" s="26" t="s">
        <v>45</v>
      </c>
      <c r="Z25" s="31">
        <f>I65</f>
        <v>224</v>
      </c>
      <c r="AA25" s="31">
        <f>J65</f>
        <v>342</v>
      </c>
      <c r="AB25" s="31">
        <f>K65</f>
        <v>175</v>
      </c>
      <c r="AC25" s="31">
        <f>L65</f>
        <v>167</v>
      </c>
    </row>
    <row r="26" spans="1:29" x14ac:dyDescent="0.15">
      <c r="A26" s="41"/>
      <c r="B26" s="42">
        <v>3</v>
      </c>
      <c r="C26" s="45">
        <v>496</v>
      </c>
      <c r="D26" s="40">
        <v>758</v>
      </c>
      <c r="E26" s="45">
        <v>356</v>
      </c>
      <c r="F26" s="39">
        <v>402</v>
      </c>
      <c r="G26" s="32"/>
      <c r="H26" s="33" t="s">
        <v>14</v>
      </c>
      <c r="I26" s="36">
        <v>806</v>
      </c>
      <c r="J26" s="35">
        <v>1337</v>
      </c>
      <c r="K26" s="36">
        <v>674</v>
      </c>
      <c r="L26" s="36">
        <v>663</v>
      </c>
      <c r="M26" s="41"/>
      <c r="N26" s="49">
        <v>3</v>
      </c>
      <c r="O26" s="39">
        <v>751</v>
      </c>
      <c r="P26" s="29">
        <v>1347</v>
      </c>
      <c r="Q26" s="39">
        <v>686</v>
      </c>
      <c r="R26" s="50">
        <v>661</v>
      </c>
      <c r="Y26" s="26" t="s">
        <v>46</v>
      </c>
      <c r="Z26" s="31">
        <f>I69</f>
        <v>793</v>
      </c>
      <c r="AA26" s="31">
        <f>J69</f>
        <v>1236</v>
      </c>
      <c r="AB26" s="31">
        <f>K69</f>
        <v>604</v>
      </c>
      <c r="AC26" s="31">
        <f>L69</f>
        <v>632</v>
      </c>
    </row>
    <row r="27" spans="1:29" x14ac:dyDescent="0.15">
      <c r="A27" s="32"/>
      <c r="B27" s="33" t="s">
        <v>14</v>
      </c>
      <c r="C27" s="34">
        <v>1579</v>
      </c>
      <c r="D27" s="35">
        <v>2347</v>
      </c>
      <c r="E27" s="34">
        <v>1105</v>
      </c>
      <c r="F27" s="36">
        <v>1242</v>
      </c>
      <c r="G27" s="26" t="s">
        <v>47</v>
      </c>
      <c r="H27" s="27">
        <v>1</v>
      </c>
      <c r="I27" s="28">
        <v>688</v>
      </c>
      <c r="J27" s="30">
        <v>947</v>
      </c>
      <c r="K27" s="28">
        <v>497</v>
      </c>
      <c r="L27" s="28">
        <v>450</v>
      </c>
      <c r="M27" s="41"/>
      <c r="N27" s="49">
        <v>4</v>
      </c>
      <c r="O27" s="39">
        <v>78</v>
      </c>
      <c r="P27" s="29">
        <v>108</v>
      </c>
      <c r="Q27" s="39">
        <v>53</v>
      </c>
      <c r="R27" s="50">
        <v>55</v>
      </c>
      <c r="Y27" s="26" t="s">
        <v>48</v>
      </c>
      <c r="Z27" s="31">
        <f>I71</f>
        <v>512</v>
      </c>
      <c r="AA27" s="31">
        <f>J71</f>
        <v>654</v>
      </c>
      <c r="AB27" s="31">
        <f>K71</f>
        <v>361</v>
      </c>
      <c r="AC27" s="31">
        <f>L71</f>
        <v>293</v>
      </c>
    </row>
    <row r="28" spans="1:29" x14ac:dyDescent="0.15">
      <c r="A28" s="26" t="s">
        <v>27</v>
      </c>
      <c r="B28" s="27">
        <v>1</v>
      </c>
      <c r="C28" s="44">
        <v>645</v>
      </c>
      <c r="D28" s="30">
        <v>1054</v>
      </c>
      <c r="E28" s="44">
        <v>507</v>
      </c>
      <c r="F28" s="28">
        <v>547</v>
      </c>
      <c r="G28" s="41"/>
      <c r="H28" s="42">
        <v>2</v>
      </c>
      <c r="I28" s="39">
        <v>952</v>
      </c>
      <c r="J28" s="40">
        <v>1515</v>
      </c>
      <c r="K28" s="39">
        <v>690</v>
      </c>
      <c r="L28" s="39">
        <v>825</v>
      </c>
      <c r="M28" s="41"/>
      <c r="N28" s="49">
        <v>5</v>
      </c>
      <c r="O28" s="39">
        <v>808</v>
      </c>
      <c r="P28" s="29">
        <v>1688</v>
      </c>
      <c r="Q28" s="39">
        <v>823</v>
      </c>
      <c r="R28" s="50">
        <v>865</v>
      </c>
      <c r="Y28" s="51" t="s">
        <v>61</v>
      </c>
      <c r="Z28" s="43">
        <f>SUM(Z6:Z27)</f>
        <v>26924</v>
      </c>
      <c r="AA28" s="43">
        <f>SUM(AA6:AA27)</f>
        <v>44209</v>
      </c>
      <c r="AB28" s="43">
        <f>SUM(AB6:AB27)</f>
        <v>20865</v>
      </c>
      <c r="AC28" s="43">
        <f>SUM(AC6:AC27)</f>
        <v>23344</v>
      </c>
    </row>
    <row r="29" spans="1:29" x14ac:dyDescent="0.15">
      <c r="A29" s="41"/>
      <c r="B29" s="42">
        <v>2</v>
      </c>
      <c r="C29" s="45">
        <v>627</v>
      </c>
      <c r="D29" s="40">
        <v>1080</v>
      </c>
      <c r="E29" s="45">
        <v>516</v>
      </c>
      <c r="F29" s="39">
        <v>564</v>
      </c>
      <c r="G29" s="32"/>
      <c r="H29" s="33" t="s">
        <v>14</v>
      </c>
      <c r="I29" s="36">
        <v>1640</v>
      </c>
      <c r="J29" s="35">
        <v>2462</v>
      </c>
      <c r="K29" s="36">
        <v>1187</v>
      </c>
      <c r="L29" s="36">
        <v>1275</v>
      </c>
      <c r="M29" s="32"/>
      <c r="N29" s="53" t="s">
        <v>14</v>
      </c>
      <c r="O29" s="36">
        <v>4565</v>
      </c>
      <c r="P29" s="54">
        <v>9667</v>
      </c>
      <c r="Q29" s="36">
        <v>4670</v>
      </c>
      <c r="R29" s="55">
        <v>4997</v>
      </c>
    </row>
    <row r="30" spans="1:29" x14ac:dyDescent="0.15">
      <c r="A30" s="41"/>
      <c r="B30" s="42">
        <v>3</v>
      </c>
      <c r="C30" s="45">
        <v>1684</v>
      </c>
      <c r="D30" s="40">
        <v>2912</v>
      </c>
      <c r="E30" s="45">
        <v>1333</v>
      </c>
      <c r="F30" s="39">
        <v>1579</v>
      </c>
      <c r="G30" s="26" t="s">
        <v>31</v>
      </c>
      <c r="H30" s="27"/>
      <c r="I30" s="28">
        <v>639</v>
      </c>
      <c r="J30" s="30">
        <v>1001</v>
      </c>
      <c r="K30" s="28">
        <v>460</v>
      </c>
      <c r="L30" s="28">
        <v>541</v>
      </c>
    </row>
    <row r="31" spans="1:29" x14ac:dyDescent="0.15">
      <c r="A31" s="32"/>
      <c r="B31" s="33" t="s">
        <v>14</v>
      </c>
      <c r="C31" s="34">
        <v>2956</v>
      </c>
      <c r="D31" s="35">
        <v>5046</v>
      </c>
      <c r="E31" s="34">
        <v>2356</v>
      </c>
      <c r="F31" s="36">
        <v>2690</v>
      </c>
      <c r="G31" s="32"/>
      <c r="H31" s="33" t="s">
        <v>14</v>
      </c>
      <c r="I31" s="36">
        <v>639</v>
      </c>
      <c r="J31" s="35">
        <v>1001</v>
      </c>
      <c r="K31" s="36">
        <v>460</v>
      </c>
      <c r="L31" s="36">
        <v>541</v>
      </c>
      <c r="M31" s="2" t="s">
        <v>51</v>
      </c>
      <c r="N31" s="3"/>
      <c r="O31" s="4">
        <f>O9+O14+O21+O23+O29</f>
        <v>32985</v>
      </c>
      <c r="P31" s="4">
        <f>P9+P14+P21+P23+P29</f>
        <v>63789</v>
      </c>
      <c r="Q31" s="4">
        <f>Q9+Q14+Q21+Q23+Q29</f>
        <v>30717</v>
      </c>
      <c r="R31" s="4">
        <f>R9+R14+R21+R23+R29</f>
        <v>33072</v>
      </c>
    </row>
    <row r="32" spans="1:29" x14ac:dyDescent="0.15">
      <c r="A32" s="26" t="s">
        <v>29</v>
      </c>
      <c r="B32" s="27"/>
      <c r="C32" s="44">
        <v>1802</v>
      </c>
      <c r="D32" s="30">
        <v>2978</v>
      </c>
      <c r="E32" s="44">
        <v>1287</v>
      </c>
      <c r="F32" s="28">
        <v>1691</v>
      </c>
      <c r="G32" s="26" t="s">
        <v>33</v>
      </c>
      <c r="H32" s="27">
        <v>1</v>
      </c>
      <c r="I32" s="28">
        <v>836</v>
      </c>
      <c r="J32" s="30">
        <v>1444</v>
      </c>
      <c r="K32" s="28">
        <v>675</v>
      </c>
      <c r="L32" s="28">
        <v>769</v>
      </c>
      <c r="M32"/>
      <c r="N32"/>
      <c r="O32"/>
      <c r="P32"/>
      <c r="Q32"/>
      <c r="R32"/>
    </row>
    <row r="33" spans="1:18" x14ac:dyDescent="0.15">
      <c r="A33" s="32"/>
      <c r="B33" s="33" t="s">
        <v>14</v>
      </c>
      <c r="C33" s="34">
        <v>1802</v>
      </c>
      <c r="D33" s="35">
        <v>2978</v>
      </c>
      <c r="E33" s="34">
        <v>1287</v>
      </c>
      <c r="F33" s="36">
        <v>1691</v>
      </c>
      <c r="G33" s="41"/>
      <c r="H33" s="42">
        <v>2</v>
      </c>
      <c r="I33" s="39">
        <v>1408</v>
      </c>
      <c r="J33" s="40">
        <v>2515</v>
      </c>
      <c r="K33" s="39">
        <v>1124</v>
      </c>
      <c r="L33" s="39">
        <v>1391</v>
      </c>
      <c r="M33" s="1"/>
      <c r="N33" s="1"/>
      <c r="O33" s="1"/>
      <c r="P33" s="1"/>
      <c r="Q33" s="1"/>
      <c r="R33" s="1"/>
    </row>
    <row r="34" spans="1:18" x14ac:dyDescent="0.15">
      <c r="A34" s="26" t="s">
        <v>30</v>
      </c>
      <c r="B34" s="27">
        <v>1</v>
      </c>
      <c r="C34" s="44">
        <v>599</v>
      </c>
      <c r="D34" s="30">
        <v>892</v>
      </c>
      <c r="E34" s="44">
        <v>394</v>
      </c>
      <c r="F34" s="28">
        <v>498</v>
      </c>
      <c r="G34" s="41"/>
      <c r="H34" s="42">
        <v>3</v>
      </c>
      <c r="I34" s="39">
        <v>578</v>
      </c>
      <c r="J34" s="40">
        <v>875</v>
      </c>
      <c r="K34" s="39">
        <v>380</v>
      </c>
      <c r="L34" s="39">
        <v>495</v>
      </c>
      <c r="M34" s="5" t="s">
        <v>52</v>
      </c>
      <c r="N34" s="6"/>
      <c r="O34" s="7">
        <f>C53+I73+O31</f>
        <v>82057</v>
      </c>
      <c r="P34" s="7">
        <f>D53+J73+P31</f>
        <v>142995</v>
      </c>
      <c r="Q34" s="7">
        <f>E53+K73+Q31</f>
        <v>68167</v>
      </c>
      <c r="R34" s="7">
        <f>F53+L73+R31</f>
        <v>74828</v>
      </c>
    </row>
    <row r="35" spans="1:18" x14ac:dyDescent="0.15">
      <c r="A35" s="41"/>
      <c r="B35" s="42">
        <v>2</v>
      </c>
      <c r="C35" s="45">
        <v>765</v>
      </c>
      <c r="D35" s="40">
        <v>1119</v>
      </c>
      <c r="E35" s="45">
        <v>565</v>
      </c>
      <c r="F35" s="39">
        <v>554</v>
      </c>
      <c r="G35" s="32"/>
      <c r="H35" s="33" t="s">
        <v>14</v>
      </c>
      <c r="I35" s="36">
        <v>2822</v>
      </c>
      <c r="J35" s="35">
        <v>4834</v>
      </c>
      <c r="K35" s="36">
        <v>2179</v>
      </c>
      <c r="L35" s="36">
        <v>2655</v>
      </c>
    </row>
    <row r="36" spans="1:18" x14ac:dyDescent="0.15">
      <c r="A36" s="41"/>
      <c r="B36" s="42">
        <v>3</v>
      </c>
      <c r="C36" s="45">
        <v>549</v>
      </c>
      <c r="D36" s="40">
        <v>796</v>
      </c>
      <c r="E36" s="45">
        <v>347</v>
      </c>
      <c r="F36" s="39">
        <v>449</v>
      </c>
      <c r="G36" s="26" t="s">
        <v>35</v>
      </c>
      <c r="H36" s="27"/>
      <c r="I36" s="28">
        <v>778</v>
      </c>
      <c r="J36" s="30">
        <v>1183</v>
      </c>
      <c r="K36" s="28">
        <v>583</v>
      </c>
      <c r="L36" s="28">
        <v>600</v>
      </c>
    </row>
    <row r="37" spans="1:18" x14ac:dyDescent="0.15">
      <c r="A37" s="41"/>
      <c r="B37" s="42">
        <v>4</v>
      </c>
      <c r="C37" s="45">
        <v>468</v>
      </c>
      <c r="D37" s="40">
        <v>655</v>
      </c>
      <c r="E37" s="45">
        <v>357</v>
      </c>
      <c r="F37" s="39">
        <v>298</v>
      </c>
      <c r="G37" s="32"/>
      <c r="H37" s="33" t="s">
        <v>14</v>
      </c>
      <c r="I37" s="36">
        <v>778</v>
      </c>
      <c r="J37" s="35">
        <v>1183</v>
      </c>
      <c r="K37" s="36">
        <v>583</v>
      </c>
      <c r="L37" s="36">
        <v>600</v>
      </c>
    </row>
    <row r="38" spans="1:18" x14ac:dyDescent="0.15">
      <c r="A38" s="41"/>
      <c r="B38" s="42">
        <v>5</v>
      </c>
      <c r="C38" s="45">
        <v>313</v>
      </c>
      <c r="D38" s="40">
        <v>365</v>
      </c>
      <c r="E38" s="45">
        <v>119</v>
      </c>
      <c r="F38" s="39">
        <v>246</v>
      </c>
      <c r="G38" s="26" t="s">
        <v>37</v>
      </c>
      <c r="H38" s="27">
        <v>1</v>
      </c>
      <c r="I38" s="28">
        <v>2157</v>
      </c>
      <c r="J38" s="40">
        <v>3620</v>
      </c>
      <c r="K38" s="28">
        <v>1662</v>
      </c>
      <c r="L38" s="28">
        <v>1958</v>
      </c>
    </row>
    <row r="39" spans="1:18" x14ac:dyDescent="0.15">
      <c r="A39" s="41"/>
      <c r="B39" s="42">
        <v>6</v>
      </c>
      <c r="C39" s="45">
        <v>833</v>
      </c>
      <c r="D39" s="40">
        <v>1407</v>
      </c>
      <c r="E39" s="45">
        <v>650</v>
      </c>
      <c r="F39" s="39">
        <v>757</v>
      </c>
      <c r="G39" s="41"/>
      <c r="H39" s="42">
        <v>2</v>
      </c>
      <c r="I39" s="39">
        <v>891</v>
      </c>
      <c r="J39" s="40">
        <v>1369</v>
      </c>
      <c r="K39" s="39">
        <v>602</v>
      </c>
      <c r="L39" s="39">
        <v>767</v>
      </c>
    </row>
    <row r="40" spans="1:18" x14ac:dyDescent="0.15">
      <c r="A40" s="41"/>
      <c r="B40" s="42">
        <v>7</v>
      </c>
      <c r="C40" s="45">
        <v>1539</v>
      </c>
      <c r="D40" s="40">
        <v>2747</v>
      </c>
      <c r="E40" s="45">
        <v>1265</v>
      </c>
      <c r="F40" s="39">
        <v>1482</v>
      </c>
      <c r="G40" s="32"/>
      <c r="H40" s="33" t="s">
        <v>14</v>
      </c>
      <c r="I40" s="36">
        <v>3048</v>
      </c>
      <c r="J40" s="35">
        <v>4989</v>
      </c>
      <c r="K40" s="36">
        <v>2264</v>
      </c>
      <c r="L40" s="36">
        <v>2725</v>
      </c>
    </row>
    <row r="41" spans="1:18" x14ac:dyDescent="0.15">
      <c r="A41" s="32"/>
      <c r="B41" s="33" t="s">
        <v>14</v>
      </c>
      <c r="C41" s="34">
        <v>5066</v>
      </c>
      <c r="D41" s="35">
        <v>7981</v>
      </c>
      <c r="E41" s="34">
        <v>3697</v>
      </c>
      <c r="F41" s="36">
        <v>4284</v>
      </c>
      <c r="G41" s="26" t="s">
        <v>38</v>
      </c>
      <c r="H41" s="27"/>
      <c r="I41" s="28">
        <v>2021</v>
      </c>
      <c r="J41" s="30">
        <v>3389</v>
      </c>
      <c r="K41" s="28">
        <v>1616</v>
      </c>
      <c r="L41" s="28">
        <v>1773</v>
      </c>
    </row>
    <row r="42" spans="1:18" x14ac:dyDescent="0.15">
      <c r="A42" s="26" t="s">
        <v>32</v>
      </c>
      <c r="B42" s="27"/>
      <c r="C42" s="44">
        <v>2</v>
      </c>
      <c r="D42" s="30">
        <v>4</v>
      </c>
      <c r="E42" s="44">
        <v>2</v>
      </c>
      <c r="F42" s="28">
        <v>2</v>
      </c>
      <c r="G42" s="32"/>
      <c r="H42" s="33" t="s">
        <v>14</v>
      </c>
      <c r="I42" s="36">
        <v>2021</v>
      </c>
      <c r="J42" s="35">
        <v>3389</v>
      </c>
      <c r="K42" s="36">
        <v>1616</v>
      </c>
      <c r="L42" s="36">
        <v>1773</v>
      </c>
    </row>
    <row r="43" spans="1:18" x14ac:dyDescent="0.15">
      <c r="A43" s="32"/>
      <c r="B43" s="33" t="s">
        <v>14</v>
      </c>
      <c r="C43" s="34">
        <v>2</v>
      </c>
      <c r="D43" s="35">
        <v>4</v>
      </c>
      <c r="E43" s="34">
        <v>2</v>
      </c>
      <c r="F43" s="36">
        <v>2</v>
      </c>
      <c r="G43" s="26" t="s">
        <v>39</v>
      </c>
      <c r="H43" s="27">
        <v>1</v>
      </c>
      <c r="I43" s="28">
        <v>582</v>
      </c>
      <c r="J43" s="30">
        <v>861</v>
      </c>
      <c r="K43" s="28">
        <v>441</v>
      </c>
      <c r="L43" s="28">
        <v>420</v>
      </c>
    </row>
    <row r="44" spans="1:18" x14ac:dyDescent="0.15">
      <c r="A44" s="26" t="s">
        <v>34</v>
      </c>
      <c r="B44" s="27">
        <v>1</v>
      </c>
      <c r="C44" s="44">
        <v>69</v>
      </c>
      <c r="D44" s="30">
        <v>93</v>
      </c>
      <c r="E44" s="44">
        <v>52</v>
      </c>
      <c r="F44" s="28">
        <v>41</v>
      </c>
      <c r="G44" s="41"/>
      <c r="H44" s="42">
        <v>2</v>
      </c>
      <c r="I44" s="39">
        <v>394</v>
      </c>
      <c r="J44" s="40">
        <v>547</v>
      </c>
      <c r="K44" s="39">
        <v>265</v>
      </c>
      <c r="L44" s="39">
        <v>282</v>
      </c>
    </row>
    <row r="45" spans="1:18" x14ac:dyDescent="0.15">
      <c r="A45" s="41"/>
      <c r="B45" s="42">
        <v>2</v>
      </c>
      <c r="C45" s="45">
        <v>618</v>
      </c>
      <c r="D45" s="40">
        <v>975</v>
      </c>
      <c r="E45" s="45">
        <v>479</v>
      </c>
      <c r="F45" s="39">
        <v>496</v>
      </c>
      <c r="G45" s="32"/>
      <c r="H45" s="33" t="s">
        <v>14</v>
      </c>
      <c r="I45" s="36">
        <v>976</v>
      </c>
      <c r="J45" s="35">
        <v>1408</v>
      </c>
      <c r="K45" s="36">
        <v>706</v>
      </c>
      <c r="L45" s="36">
        <v>702</v>
      </c>
    </row>
    <row r="46" spans="1:18" x14ac:dyDescent="0.15">
      <c r="A46" s="41"/>
      <c r="B46" s="42">
        <v>3</v>
      </c>
      <c r="C46" s="45">
        <v>741</v>
      </c>
      <c r="D46" s="40">
        <v>1139</v>
      </c>
      <c r="E46" s="45">
        <v>555</v>
      </c>
      <c r="F46" s="39">
        <v>584</v>
      </c>
      <c r="G46" s="26" t="s">
        <v>40</v>
      </c>
      <c r="H46" s="27"/>
      <c r="I46" s="28">
        <v>416</v>
      </c>
      <c r="J46" s="30">
        <v>769</v>
      </c>
      <c r="K46" s="28">
        <v>385</v>
      </c>
      <c r="L46" s="28">
        <v>384</v>
      </c>
    </row>
    <row r="47" spans="1:18" x14ac:dyDescent="0.15">
      <c r="A47" s="41"/>
      <c r="B47" s="42">
        <v>4</v>
      </c>
      <c r="C47" s="45">
        <v>673</v>
      </c>
      <c r="D47" s="40">
        <v>1094</v>
      </c>
      <c r="E47" s="45">
        <v>531</v>
      </c>
      <c r="F47" s="39">
        <v>563</v>
      </c>
      <c r="G47" s="32"/>
      <c r="H47" s="33" t="s">
        <v>14</v>
      </c>
      <c r="I47" s="36">
        <v>416</v>
      </c>
      <c r="J47" s="35">
        <v>769</v>
      </c>
      <c r="K47" s="36">
        <v>385</v>
      </c>
      <c r="L47" s="36">
        <v>384</v>
      </c>
    </row>
    <row r="48" spans="1:18" x14ac:dyDescent="0.15">
      <c r="A48" s="32"/>
      <c r="B48" s="33" t="s">
        <v>14</v>
      </c>
      <c r="C48" s="34">
        <v>2101</v>
      </c>
      <c r="D48" s="35">
        <v>3301</v>
      </c>
      <c r="E48" s="34">
        <v>1617</v>
      </c>
      <c r="F48" s="36">
        <v>1684</v>
      </c>
      <c r="G48" s="26" t="s">
        <v>41</v>
      </c>
      <c r="H48" s="27">
        <v>1</v>
      </c>
      <c r="I48" s="28">
        <v>603</v>
      </c>
      <c r="J48" s="30">
        <v>916</v>
      </c>
      <c r="K48" s="28">
        <v>407</v>
      </c>
      <c r="L48" s="28">
        <v>509</v>
      </c>
    </row>
    <row r="49" spans="1:12" x14ac:dyDescent="0.15">
      <c r="A49" s="26" t="s">
        <v>36</v>
      </c>
      <c r="B49" s="27">
        <v>1</v>
      </c>
      <c r="C49" s="44">
        <v>1939</v>
      </c>
      <c r="D49" s="30">
        <v>2956</v>
      </c>
      <c r="E49" s="44">
        <v>1485</v>
      </c>
      <c r="F49" s="28">
        <v>1471</v>
      </c>
      <c r="G49" s="41"/>
      <c r="H49" s="42">
        <v>2</v>
      </c>
      <c r="I49" s="39">
        <v>1294</v>
      </c>
      <c r="J49" s="40">
        <v>2174</v>
      </c>
      <c r="K49" s="39">
        <v>1021</v>
      </c>
      <c r="L49" s="39">
        <v>1153</v>
      </c>
    </row>
    <row r="50" spans="1:12" x14ac:dyDescent="0.15">
      <c r="A50" s="41"/>
      <c r="B50" s="42">
        <v>2</v>
      </c>
      <c r="C50" s="45">
        <v>2748</v>
      </c>
      <c r="D50" s="40">
        <v>4493</v>
      </c>
      <c r="E50" s="45">
        <v>2233</v>
      </c>
      <c r="F50" s="39">
        <v>2260</v>
      </c>
      <c r="G50" s="41"/>
      <c r="H50" s="42">
        <v>3</v>
      </c>
      <c r="I50" s="39">
        <v>1029</v>
      </c>
      <c r="J50" s="40">
        <v>1629</v>
      </c>
      <c r="K50" s="39">
        <v>814</v>
      </c>
      <c r="L50" s="39">
        <v>815</v>
      </c>
    </row>
    <row r="51" spans="1:12" x14ac:dyDescent="0.15">
      <c r="A51" s="32"/>
      <c r="B51" s="33" t="s">
        <v>14</v>
      </c>
      <c r="C51" s="34">
        <v>4687</v>
      </c>
      <c r="D51" s="36">
        <v>7449</v>
      </c>
      <c r="E51" s="34">
        <v>3718</v>
      </c>
      <c r="F51" s="36">
        <v>3731</v>
      </c>
      <c r="G51" s="32"/>
      <c r="H51" s="33" t="s">
        <v>14</v>
      </c>
      <c r="I51" s="36">
        <v>2926</v>
      </c>
      <c r="J51" s="35">
        <v>4719</v>
      </c>
      <c r="K51" s="36">
        <v>2242</v>
      </c>
      <c r="L51" s="36">
        <v>2477</v>
      </c>
    </row>
    <row r="52" spans="1:12" x14ac:dyDescent="0.15">
      <c r="G52" s="41" t="s">
        <v>42</v>
      </c>
      <c r="H52" s="42"/>
      <c r="I52" s="39">
        <v>360</v>
      </c>
      <c r="J52" s="40">
        <v>617</v>
      </c>
      <c r="K52" s="39">
        <v>300</v>
      </c>
      <c r="L52" s="39">
        <v>317</v>
      </c>
    </row>
    <row r="53" spans="1:12" x14ac:dyDescent="0.15">
      <c r="A53" s="2" t="s">
        <v>49</v>
      </c>
      <c r="B53" s="3"/>
      <c r="C53" s="4">
        <f>C7+C11+C20+C23+C27+C31+C33+C41+C43+C48+C51</f>
        <v>22148</v>
      </c>
      <c r="D53" s="4">
        <f>D7+D11+D20+D23+D27+D31+D33+D41+D43+D48+D51</f>
        <v>34997</v>
      </c>
      <c r="E53" s="4">
        <f>E7+E11+E20+E23+E27+E31+E33+E41+E43+E48+E51</f>
        <v>16585</v>
      </c>
      <c r="F53" s="4">
        <f>F7+F11+F20+F23+F27+F31+F33+F41+F43+F48+F51</f>
        <v>18412</v>
      </c>
      <c r="G53" s="32"/>
      <c r="H53" s="33" t="s">
        <v>14</v>
      </c>
      <c r="I53" s="36">
        <v>360</v>
      </c>
      <c r="J53" s="35">
        <v>617</v>
      </c>
      <c r="K53" s="36">
        <v>300</v>
      </c>
      <c r="L53" s="36">
        <v>317</v>
      </c>
    </row>
    <row r="54" spans="1:12" x14ac:dyDescent="0.15">
      <c r="G54" s="26" t="s">
        <v>43</v>
      </c>
      <c r="H54" s="27">
        <v>1</v>
      </c>
      <c r="I54" s="28">
        <v>976</v>
      </c>
      <c r="J54" s="30">
        <v>1699</v>
      </c>
      <c r="K54" s="44">
        <v>772</v>
      </c>
      <c r="L54" s="28">
        <v>927</v>
      </c>
    </row>
    <row r="55" spans="1:12" x14ac:dyDescent="0.15">
      <c r="G55" s="37"/>
      <c r="H55" s="38">
        <v>2</v>
      </c>
      <c r="I55" s="39">
        <v>2365</v>
      </c>
      <c r="J55" s="40">
        <v>4129</v>
      </c>
      <c r="K55" s="45">
        <v>1894</v>
      </c>
      <c r="L55" s="39">
        <v>2235</v>
      </c>
    </row>
    <row r="56" spans="1:12" x14ac:dyDescent="0.15">
      <c r="G56" s="41"/>
      <c r="H56" s="42">
        <v>3</v>
      </c>
      <c r="I56" s="39">
        <v>2159</v>
      </c>
      <c r="J56" s="40">
        <v>3760</v>
      </c>
      <c r="K56" s="45">
        <v>1713</v>
      </c>
      <c r="L56" s="39">
        <v>2047</v>
      </c>
    </row>
    <row r="57" spans="1:12" x14ac:dyDescent="0.15">
      <c r="G57" s="32"/>
      <c r="H57" s="33" t="s">
        <v>14</v>
      </c>
      <c r="I57" s="36">
        <v>5500</v>
      </c>
      <c r="J57" s="35">
        <v>9588</v>
      </c>
      <c r="K57" s="34">
        <v>4379</v>
      </c>
      <c r="L57" s="36">
        <v>5209</v>
      </c>
    </row>
    <row r="58" spans="1:12" x14ac:dyDescent="0.15">
      <c r="G58" s="26" t="s">
        <v>44</v>
      </c>
      <c r="H58" s="27"/>
      <c r="I58" s="28">
        <v>1351</v>
      </c>
      <c r="J58" s="30">
        <v>2378</v>
      </c>
      <c r="K58" s="28">
        <v>1078</v>
      </c>
      <c r="L58" s="28">
        <v>1300</v>
      </c>
    </row>
    <row r="59" spans="1:12" x14ac:dyDescent="0.15">
      <c r="G59" s="32"/>
      <c r="H59" s="33" t="s">
        <v>14</v>
      </c>
      <c r="I59" s="36">
        <v>1351</v>
      </c>
      <c r="J59" s="35">
        <v>2378</v>
      </c>
      <c r="K59" s="36">
        <v>1078</v>
      </c>
      <c r="L59" s="36">
        <v>1300</v>
      </c>
    </row>
    <row r="60" spans="1:12" x14ac:dyDescent="0.15">
      <c r="G60" s="26" t="s">
        <v>11</v>
      </c>
      <c r="H60" s="27">
        <v>1</v>
      </c>
      <c r="I60" s="28">
        <v>41</v>
      </c>
      <c r="J60" s="30">
        <v>72</v>
      </c>
      <c r="K60" s="28">
        <v>34</v>
      </c>
      <c r="L60" s="28">
        <v>38</v>
      </c>
    </row>
    <row r="61" spans="1:12" x14ac:dyDescent="0.15">
      <c r="G61" s="32"/>
      <c r="H61" s="33" t="s">
        <v>14</v>
      </c>
      <c r="I61" s="36">
        <v>41</v>
      </c>
      <c r="J61" s="35">
        <v>72</v>
      </c>
      <c r="K61" s="36">
        <v>34</v>
      </c>
      <c r="L61" s="36">
        <v>38</v>
      </c>
    </row>
    <row r="62" spans="1:12" x14ac:dyDescent="0.15">
      <c r="G62" s="26" t="s">
        <v>45</v>
      </c>
      <c r="H62" s="27">
        <v>1</v>
      </c>
      <c r="I62" s="28">
        <v>42</v>
      </c>
      <c r="J62" s="30">
        <v>63</v>
      </c>
      <c r="K62" s="28">
        <v>34</v>
      </c>
      <c r="L62" s="28">
        <v>29</v>
      </c>
    </row>
    <row r="63" spans="1:12" x14ac:dyDescent="0.15">
      <c r="G63" s="41"/>
      <c r="H63" s="42">
        <v>2</v>
      </c>
      <c r="I63" s="39">
        <v>51</v>
      </c>
      <c r="J63" s="40">
        <v>74</v>
      </c>
      <c r="K63" s="39">
        <v>38</v>
      </c>
      <c r="L63" s="39">
        <v>36</v>
      </c>
    </row>
    <row r="64" spans="1:12" x14ac:dyDescent="0.15">
      <c r="G64" s="41"/>
      <c r="H64" s="42">
        <v>3</v>
      </c>
      <c r="I64" s="39">
        <v>131</v>
      </c>
      <c r="J64" s="40">
        <v>205</v>
      </c>
      <c r="K64" s="39">
        <v>103</v>
      </c>
      <c r="L64" s="39">
        <v>102</v>
      </c>
    </row>
    <row r="65" spans="7:12" x14ac:dyDescent="0.15">
      <c r="G65" s="32"/>
      <c r="H65" s="33" t="s">
        <v>14</v>
      </c>
      <c r="I65" s="36">
        <v>224</v>
      </c>
      <c r="J65" s="35">
        <v>342</v>
      </c>
      <c r="K65" s="36">
        <v>175</v>
      </c>
      <c r="L65" s="36">
        <v>167</v>
      </c>
    </row>
    <row r="66" spans="7:12" x14ac:dyDescent="0.15">
      <c r="G66" s="26" t="s">
        <v>46</v>
      </c>
      <c r="H66" s="27">
        <v>1</v>
      </c>
      <c r="I66" s="28">
        <v>38</v>
      </c>
      <c r="J66" s="30">
        <v>54</v>
      </c>
      <c r="K66" s="28">
        <v>24</v>
      </c>
      <c r="L66" s="28">
        <v>30</v>
      </c>
    </row>
    <row r="67" spans="7:12" x14ac:dyDescent="0.15">
      <c r="G67" s="41"/>
      <c r="H67" s="42">
        <v>2</v>
      </c>
      <c r="I67" s="39">
        <v>327</v>
      </c>
      <c r="J67" s="40">
        <v>487</v>
      </c>
      <c r="K67" s="39">
        <v>255</v>
      </c>
      <c r="L67" s="39">
        <v>232</v>
      </c>
    </row>
    <row r="68" spans="7:12" x14ac:dyDescent="0.15">
      <c r="G68" s="41"/>
      <c r="H68" s="42">
        <v>3</v>
      </c>
      <c r="I68" s="39">
        <v>428</v>
      </c>
      <c r="J68" s="40">
        <v>695</v>
      </c>
      <c r="K68" s="39">
        <v>325</v>
      </c>
      <c r="L68" s="39">
        <v>370</v>
      </c>
    </row>
    <row r="69" spans="7:12" x14ac:dyDescent="0.15">
      <c r="G69" s="32"/>
      <c r="H69" s="33" t="s">
        <v>14</v>
      </c>
      <c r="I69" s="36">
        <v>793</v>
      </c>
      <c r="J69" s="35">
        <v>1236</v>
      </c>
      <c r="K69" s="36">
        <v>604</v>
      </c>
      <c r="L69" s="36">
        <v>632</v>
      </c>
    </row>
    <row r="70" spans="7:12" x14ac:dyDescent="0.15">
      <c r="G70" s="26" t="s">
        <v>48</v>
      </c>
      <c r="H70" s="27"/>
      <c r="I70" s="28">
        <v>512</v>
      </c>
      <c r="J70" s="30">
        <v>654</v>
      </c>
      <c r="K70" s="28">
        <v>361</v>
      </c>
      <c r="L70" s="28">
        <v>293</v>
      </c>
    </row>
    <row r="71" spans="7:12" x14ac:dyDescent="0.15">
      <c r="G71" s="32"/>
      <c r="H71" s="33" t="s">
        <v>14</v>
      </c>
      <c r="I71" s="36">
        <v>512</v>
      </c>
      <c r="J71" s="35">
        <v>654</v>
      </c>
      <c r="K71" s="36">
        <v>361</v>
      </c>
      <c r="L71" s="36">
        <v>293</v>
      </c>
    </row>
    <row r="73" spans="7:12" x14ac:dyDescent="0.15">
      <c r="G73" s="2" t="s">
        <v>50</v>
      </c>
      <c r="H73" s="3"/>
      <c r="I73" s="4">
        <f>I10+I15+I20+I22+I24+I26+I29+I31+I35+I37+I40+I42+I45+I47+I51+I53+I57+I59+I61+I65+I69+I71</f>
        <v>26924</v>
      </c>
      <c r="J73" s="4">
        <f>J10+J15+J20+J22+J24+J26+J29+J31+J35+J37+J40+J42+J45+J47+J51+J53+J57+J59+J61+J65+J69+J71</f>
        <v>44209</v>
      </c>
      <c r="K73" s="4">
        <f>K10+K15+K20+K22+K24+K26+K29+K31+K35+K37+K40+K42+K45+K47+K51+K53+K57+K59+K61+K65+K69+K71</f>
        <v>20865</v>
      </c>
      <c r="L73" s="4">
        <f>L10+L15+L20+L22+L24+L26+L29+L31+L35+L37+L40+L42+L45+L47+L51+L53+L57+L59+L61+L65+L69+L71</f>
        <v>23344</v>
      </c>
    </row>
    <row r="74" spans="7:12" x14ac:dyDescent="0.15">
      <c r="G74" s="14"/>
      <c r="H74" s="14"/>
      <c r="I74" s="14"/>
      <c r="J74" s="14"/>
      <c r="K74" s="14"/>
      <c r="L74" s="14"/>
    </row>
  </sheetData>
  <phoneticPr fontId="2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中央区役所</dc:creator>
  <cp:lastModifiedBy>中央区</cp:lastModifiedBy>
  <cp:lastPrinted>2012-02-02T00:38:36Z</cp:lastPrinted>
  <dcterms:created xsi:type="dcterms:W3CDTF">2002-09-03T02:27:41Z</dcterms:created>
  <dcterms:modified xsi:type="dcterms:W3CDTF">2016-01-05T11:41:28Z</dcterms:modified>
</cp:coreProperties>
</file>