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4年\"/>
    </mc:Choice>
  </mc:AlternateContent>
  <bookViews>
    <workbookView xWindow="0" yWindow="0" windowWidth="20490" windowHeight="8460"/>
  </bookViews>
  <sheets>
    <sheet name="2月" sheetId="1" r:id="rId1"/>
  </sheets>
  <definedNames>
    <definedName name="_xlnm._FilterDatabase" localSheetId="0" hidden="1">'2月'!$A$1:$R$71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AG11" i="1" s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G13" i="1" l="1"/>
  <c r="AB28" i="1"/>
  <c r="AH13" i="1"/>
  <c r="O34" i="1"/>
  <c r="P31" i="1"/>
  <c r="D53" i="1"/>
  <c r="Q34" i="1"/>
  <c r="P34" i="1" s="1"/>
  <c r="R34" i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<sst xmlns="http://schemas.openxmlformats.org/spreadsheetml/2006/main" count="162" uniqueCount="63">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</sst>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45323</v>
      </c>
      <c r="F2" s="7"/>
      <c r="G2" s="8">
        <v>45323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10</v>
      </c>
      <c r="D6" s="24">
        <f t="shared" ref="D6:D51" si="0">E6+F6</f>
        <v>12</v>
      </c>
      <c r="E6" s="23">
        <v>5</v>
      </c>
      <c r="F6" s="23">
        <v>7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1335</v>
      </c>
      <c r="P6" s="23">
        <f t="shared" ref="P6:P29" si="2">Q6+R6</f>
        <v>2713</v>
      </c>
      <c r="Q6" s="23">
        <v>1302</v>
      </c>
      <c r="R6" s="23">
        <v>1411</v>
      </c>
      <c r="T6" s="13" t="s">
        <v>17</v>
      </c>
      <c r="U6" s="25">
        <f>C7</f>
        <v>10</v>
      </c>
      <c r="V6" s="25">
        <f>D7</f>
        <v>12</v>
      </c>
      <c r="W6" s="25">
        <f>E7</f>
        <v>5</v>
      </c>
      <c r="X6" s="25">
        <f>F7</f>
        <v>7</v>
      </c>
      <c r="Y6" s="21" t="s">
        <v>15</v>
      </c>
      <c r="Z6" s="25">
        <f>I10</f>
        <v>48</v>
      </c>
      <c r="AA6" s="25">
        <f>J10</f>
        <v>82</v>
      </c>
      <c r="AB6" s="25">
        <f>K10</f>
        <v>40</v>
      </c>
      <c r="AC6" s="25">
        <f>L10</f>
        <v>42</v>
      </c>
      <c r="AD6" s="21" t="s">
        <v>16</v>
      </c>
      <c r="AE6" s="25">
        <f>O9</f>
        <v>7820</v>
      </c>
      <c r="AF6" s="25">
        <f>P9</f>
        <v>15067</v>
      </c>
      <c r="AG6" s="25">
        <f>Q9</f>
        <v>7085</v>
      </c>
      <c r="AH6" s="25">
        <f>R9</f>
        <v>7982</v>
      </c>
    </row>
    <row r="7" spans="1:34" x14ac:dyDescent="0.15">
      <c r="A7" s="26"/>
      <c r="B7" s="27" t="s">
        <v>18</v>
      </c>
      <c r="C7" s="28">
        <f>C6</f>
        <v>10</v>
      </c>
      <c r="D7" s="28">
        <f t="shared" si="0"/>
        <v>12</v>
      </c>
      <c r="E7" s="28">
        <f>E6</f>
        <v>5</v>
      </c>
      <c r="F7" s="28">
        <f>F6</f>
        <v>7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5228</v>
      </c>
      <c r="P7" s="31">
        <f t="shared" si="2"/>
        <v>10421</v>
      </c>
      <c r="Q7" s="31">
        <v>4857</v>
      </c>
      <c r="R7" s="31">
        <v>5564</v>
      </c>
      <c r="T7" s="13" t="s">
        <v>19</v>
      </c>
      <c r="U7" s="34">
        <f>C11</f>
        <v>172</v>
      </c>
      <c r="V7" s="34">
        <f>D11</f>
        <v>230</v>
      </c>
      <c r="W7" s="34">
        <f>E11</f>
        <v>121</v>
      </c>
      <c r="X7" s="34">
        <f>F11</f>
        <v>109</v>
      </c>
      <c r="Y7" s="21" t="s">
        <v>20</v>
      </c>
      <c r="Z7" s="25">
        <f>I15</f>
        <v>170</v>
      </c>
      <c r="AA7" s="25">
        <f>J15</f>
        <v>276</v>
      </c>
      <c r="AB7" s="25">
        <f>K15</f>
        <v>141</v>
      </c>
      <c r="AC7" s="25">
        <f>L15</f>
        <v>135</v>
      </c>
      <c r="AD7" s="21" t="s">
        <v>21</v>
      </c>
      <c r="AE7" s="25">
        <f>O14</f>
        <v>9697</v>
      </c>
      <c r="AF7" s="25">
        <f>P14</f>
        <v>16847</v>
      </c>
      <c r="AG7" s="25">
        <f>Q14</f>
        <v>8015</v>
      </c>
      <c r="AH7" s="25">
        <f>R14</f>
        <v>8832</v>
      </c>
    </row>
    <row r="8" spans="1:34" x14ac:dyDescent="0.15">
      <c r="A8" s="21" t="s">
        <v>19</v>
      </c>
      <c r="B8" s="22">
        <v>1</v>
      </c>
      <c r="C8" s="35">
        <v>53</v>
      </c>
      <c r="D8" s="23">
        <f t="shared" si="0"/>
        <v>62</v>
      </c>
      <c r="E8" s="35">
        <v>28</v>
      </c>
      <c r="F8" s="23">
        <v>34</v>
      </c>
      <c r="G8" s="32"/>
      <c r="H8" s="33">
        <v>3</v>
      </c>
      <c r="I8" s="31">
        <v>4</v>
      </c>
      <c r="J8" s="31">
        <f t="shared" si="1"/>
        <v>4</v>
      </c>
      <c r="K8" s="31">
        <v>3</v>
      </c>
      <c r="L8" s="31">
        <v>1</v>
      </c>
      <c r="M8" s="32"/>
      <c r="N8" s="33">
        <v>3</v>
      </c>
      <c r="O8" s="31">
        <v>1257</v>
      </c>
      <c r="P8" s="31">
        <f t="shared" si="2"/>
        <v>1933</v>
      </c>
      <c r="Q8" s="31">
        <v>926</v>
      </c>
      <c r="R8" s="31">
        <v>1007</v>
      </c>
      <c r="T8" s="13" t="s">
        <v>22</v>
      </c>
      <c r="U8" s="34">
        <f>C20</f>
        <v>2449</v>
      </c>
      <c r="V8" s="34">
        <f>D20</f>
        <v>3473</v>
      </c>
      <c r="W8" s="34">
        <f>E20</f>
        <v>1600</v>
      </c>
      <c r="X8" s="34">
        <f>F20</f>
        <v>1873</v>
      </c>
      <c r="Y8" s="21" t="s">
        <v>23</v>
      </c>
      <c r="Z8" s="25">
        <f>I20</f>
        <v>1163</v>
      </c>
      <c r="AA8" s="25">
        <f>J20</f>
        <v>1830</v>
      </c>
      <c r="AB8" s="25">
        <f>K20</f>
        <v>897</v>
      </c>
      <c r="AC8" s="25">
        <f>L20</f>
        <v>933</v>
      </c>
      <c r="AD8" s="21" t="s">
        <v>24</v>
      </c>
      <c r="AE8" s="25">
        <f>O21</f>
        <v>14515</v>
      </c>
      <c r="AF8" s="25">
        <f>P21</f>
        <v>27969</v>
      </c>
      <c r="AG8" s="25">
        <f>Q21</f>
        <v>13424</v>
      </c>
      <c r="AH8" s="25">
        <f>R21</f>
        <v>14545</v>
      </c>
    </row>
    <row r="9" spans="1:34" x14ac:dyDescent="0.15">
      <c r="A9" s="32"/>
      <c r="B9" s="33">
        <v>2</v>
      </c>
      <c r="C9" s="24">
        <v>63</v>
      </c>
      <c r="D9" s="31">
        <f t="shared" si="0"/>
        <v>96</v>
      </c>
      <c r="E9" s="24">
        <v>50</v>
      </c>
      <c r="F9" s="31">
        <v>46</v>
      </c>
      <c r="G9" s="32"/>
      <c r="H9" s="33">
        <v>4</v>
      </c>
      <c r="I9" s="31">
        <v>44</v>
      </c>
      <c r="J9" s="31">
        <f t="shared" si="1"/>
        <v>78</v>
      </c>
      <c r="K9" s="31">
        <v>37</v>
      </c>
      <c r="L9" s="31">
        <v>41</v>
      </c>
      <c r="M9" s="26"/>
      <c r="N9" s="27" t="s">
        <v>18</v>
      </c>
      <c r="O9" s="36">
        <f>SUM(O6:O8)</f>
        <v>7820</v>
      </c>
      <c r="P9" s="28">
        <f t="shared" si="2"/>
        <v>15067</v>
      </c>
      <c r="Q9" s="36">
        <f>SUM(Q6:Q8)</f>
        <v>7085</v>
      </c>
      <c r="R9" s="28">
        <f>SUM(R6:R8)</f>
        <v>7982</v>
      </c>
      <c r="T9" s="13" t="s">
        <v>25</v>
      </c>
      <c r="U9" s="34">
        <f>C23</f>
        <v>1600</v>
      </c>
      <c r="V9" s="34">
        <f>D23</f>
        <v>2259</v>
      </c>
      <c r="W9" s="34">
        <f>E23</f>
        <v>1035</v>
      </c>
      <c r="X9" s="34">
        <f>F23</f>
        <v>1224</v>
      </c>
      <c r="Y9" s="21" t="s">
        <v>26</v>
      </c>
      <c r="Z9" s="25">
        <f>I22</f>
        <v>623</v>
      </c>
      <c r="AA9" s="25">
        <f>J22</f>
        <v>1020</v>
      </c>
      <c r="AB9" s="25">
        <f>K22</f>
        <v>506</v>
      </c>
      <c r="AC9" s="25">
        <f>L22</f>
        <v>514</v>
      </c>
      <c r="AD9" s="21" t="s">
        <v>27</v>
      </c>
      <c r="AE9" s="25">
        <f>O23</f>
        <v>323</v>
      </c>
      <c r="AF9" s="25">
        <f>P23</f>
        <v>487</v>
      </c>
      <c r="AG9" s="25">
        <f>Q23</f>
        <v>295</v>
      </c>
      <c r="AH9" s="25">
        <f>R23</f>
        <v>192</v>
      </c>
    </row>
    <row r="10" spans="1:34" x14ac:dyDescent="0.15">
      <c r="A10" s="32"/>
      <c r="B10" s="33">
        <v>3</v>
      </c>
      <c r="C10" s="24">
        <v>56</v>
      </c>
      <c r="D10" s="31">
        <f t="shared" si="0"/>
        <v>72</v>
      </c>
      <c r="E10" s="24">
        <v>43</v>
      </c>
      <c r="F10" s="31">
        <v>29</v>
      </c>
      <c r="G10" s="26"/>
      <c r="H10" s="27" t="s">
        <v>18</v>
      </c>
      <c r="I10" s="36">
        <f>SUM(I6:I9)</f>
        <v>48</v>
      </c>
      <c r="J10" s="28">
        <f t="shared" si="1"/>
        <v>82</v>
      </c>
      <c r="K10" s="36">
        <f>SUM(K6:K9)</f>
        <v>40</v>
      </c>
      <c r="L10" s="28">
        <f>SUM(L6:L9)</f>
        <v>42</v>
      </c>
      <c r="M10" s="21" t="s">
        <v>21</v>
      </c>
      <c r="N10" s="37">
        <v>1</v>
      </c>
      <c r="O10" s="23">
        <v>3042</v>
      </c>
      <c r="P10" s="35">
        <f t="shared" si="2"/>
        <v>5975</v>
      </c>
      <c r="Q10" s="23">
        <v>2834</v>
      </c>
      <c r="R10" s="38">
        <v>3141</v>
      </c>
      <c r="T10" s="13" t="s">
        <v>28</v>
      </c>
      <c r="U10" s="34">
        <f>C27</f>
        <v>1980</v>
      </c>
      <c r="V10" s="34">
        <f>D27</f>
        <v>2878</v>
      </c>
      <c r="W10" s="34">
        <f>E27</f>
        <v>1347</v>
      </c>
      <c r="X10" s="34">
        <f>F27</f>
        <v>1531</v>
      </c>
      <c r="Y10" s="21" t="s">
        <v>29</v>
      </c>
      <c r="Z10" s="25">
        <f>I24</f>
        <v>624</v>
      </c>
      <c r="AA10" s="25">
        <f>J24</f>
        <v>1041</v>
      </c>
      <c r="AB10" s="25">
        <f>K24</f>
        <v>508</v>
      </c>
      <c r="AC10" s="25">
        <f>L24</f>
        <v>533</v>
      </c>
      <c r="AD10" s="21" t="s">
        <v>30</v>
      </c>
      <c r="AE10" s="25">
        <f>O29</f>
        <v>9048</v>
      </c>
      <c r="AF10" s="25">
        <f>P29</f>
        <v>20074</v>
      </c>
      <c r="AG10" s="25">
        <f>Q29</f>
        <v>9832</v>
      </c>
      <c r="AH10" s="25">
        <f>R29</f>
        <v>10242</v>
      </c>
    </row>
    <row r="11" spans="1:34" x14ac:dyDescent="0.15">
      <c r="A11" s="26"/>
      <c r="B11" s="27" t="s">
        <v>18</v>
      </c>
      <c r="C11" s="36">
        <f>SUM(C8:C10)</f>
        <v>172</v>
      </c>
      <c r="D11" s="28">
        <f t="shared" si="0"/>
        <v>230</v>
      </c>
      <c r="E11" s="36">
        <f>SUM(E8:E10)</f>
        <v>121</v>
      </c>
      <c r="F11" s="28">
        <f>SUM(F8:F10)</f>
        <v>109</v>
      </c>
      <c r="G11" s="21" t="s">
        <v>20</v>
      </c>
      <c r="H11" s="22">
        <v>1</v>
      </c>
      <c r="I11" s="23">
        <v>107</v>
      </c>
      <c r="J11" s="23">
        <f t="shared" si="1"/>
        <v>173</v>
      </c>
      <c r="K11" s="23">
        <v>85</v>
      </c>
      <c r="L11" s="23">
        <v>88</v>
      </c>
      <c r="M11" s="32"/>
      <c r="N11" s="39">
        <v>2</v>
      </c>
      <c r="O11" s="31">
        <v>1738</v>
      </c>
      <c r="P11" s="24">
        <f t="shared" si="2"/>
        <v>3213</v>
      </c>
      <c r="Q11" s="31">
        <v>1537</v>
      </c>
      <c r="R11" s="40">
        <v>1676</v>
      </c>
      <c r="T11" s="13" t="s">
        <v>31</v>
      </c>
      <c r="U11" s="34">
        <f>C31</f>
        <v>4203</v>
      </c>
      <c r="V11" s="34">
        <f>D31</f>
        <v>7450</v>
      </c>
      <c r="W11" s="34">
        <f>E31</f>
        <v>3536</v>
      </c>
      <c r="X11" s="34">
        <f>F31</f>
        <v>3914</v>
      </c>
      <c r="Y11" s="21" t="s">
        <v>32</v>
      </c>
      <c r="Z11" s="25">
        <f>I26</f>
        <v>1057</v>
      </c>
      <c r="AA11" s="25">
        <f>J26</f>
        <v>1789</v>
      </c>
      <c r="AB11" s="25">
        <f>K26</f>
        <v>878</v>
      </c>
      <c r="AC11" s="25">
        <f>L26</f>
        <v>911</v>
      </c>
      <c r="AD11" s="41" t="s">
        <v>33</v>
      </c>
      <c r="AE11" s="34">
        <f>SUM(AE6:AE10)</f>
        <v>41403</v>
      </c>
      <c r="AF11" s="34">
        <f>SUM(AF6:AF10)</f>
        <v>80444</v>
      </c>
      <c r="AG11" s="34">
        <f>SUM(AG6:AG10)</f>
        <v>38651</v>
      </c>
      <c r="AH11" s="34">
        <f>SUM(AH6:AH10)</f>
        <v>41793</v>
      </c>
    </row>
    <row r="12" spans="1:34" x14ac:dyDescent="0.15">
      <c r="A12" s="21" t="s">
        <v>22</v>
      </c>
      <c r="B12" s="22">
        <v>1</v>
      </c>
      <c r="C12" s="35">
        <v>937</v>
      </c>
      <c r="D12" s="23">
        <f t="shared" si="0"/>
        <v>1436</v>
      </c>
      <c r="E12" s="35">
        <v>639</v>
      </c>
      <c r="F12" s="23">
        <v>797</v>
      </c>
      <c r="G12" s="32"/>
      <c r="H12" s="33">
        <v>2</v>
      </c>
      <c r="I12" s="31">
        <v>31</v>
      </c>
      <c r="J12" s="31">
        <f t="shared" si="1"/>
        <v>52</v>
      </c>
      <c r="K12" s="31">
        <v>27</v>
      </c>
      <c r="L12" s="31">
        <v>25</v>
      </c>
      <c r="M12" s="32"/>
      <c r="N12" s="39">
        <v>3</v>
      </c>
      <c r="O12" s="31">
        <v>2747</v>
      </c>
      <c r="P12" s="24">
        <f t="shared" si="2"/>
        <v>4134</v>
      </c>
      <c r="Q12" s="31">
        <v>1996</v>
      </c>
      <c r="R12" s="40">
        <v>2138</v>
      </c>
      <c r="T12" s="13" t="s">
        <v>34</v>
      </c>
      <c r="U12" s="34">
        <f>C33</f>
        <v>2046</v>
      </c>
      <c r="V12" s="34">
        <f>D33</f>
        <v>3658</v>
      </c>
      <c r="W12" s="34">
        <f>E33</f>
        <v>1613</v>
      </c>
      <c r="X12" s="34">
        <f>F33</f>
        <v>2045</v>
      </c>
      <c r="Y12" s="21" t="s">
        <v>35</v>
      </c>
      <c r="Z12" s="25">
        <f>I29</f>
        <v>2021</v>
      </c>
      <c r="AA12" s="25">
        <f>J29</f>
        <v>3078</v>
      </c>
      <c r="AB12" s="25">
        <f>K29</f>
        <v>1507</v>
      </c>
      <c r="AC12" s="25">
        <f>L29</f>
        <v>1571</v>
      </c>
    </row>
    <row r="13" spans="1:34" x14ac:dyDescent="0.15">
      <c r="A13" s="32"/>
      <c r="B13" s="33">
        <v>2</v>
      </c>
      <c r="C13" s="24">
        <v>452</v>
      </c>
      <c r="D13" s="31">
        <f t="shared" si="0"/>
        <v>646</v>
      </c>
      <c r="E13" s="24">
        <v>282</v>
      </c>
      <c r="F13" s="31">
        <v>364</v>
      </c>
      <c r="G13" s="32"/>
      <c r="H13" s="33">
        <v>3</v>
      </c>
      <c r="I13" s="31">
        <v>3</v>
      </c>
      <c r="J13" s="31">
        <f t="shared" si="1"/>
        <v>7</v>
      </c>
      <c r="K13" s="31">
        <v>4</v>
      </c>
      <c r="L13" s="31">
        <v>3</v>
      </c>
      <c r="M13" s="32"/>
      <c r="N13" s="39">
        <v>4</v>
      </c>
      <c r="O13" s="31">
        <v>2170</v>
      </c>
      <c r="P13" s="24">
        <f t="shared" si="2"/>
        <v>3525</v>
      </c>
      <c r="Q13" s="31">
        <v>1648</v>
      </c>
      <c r="R13" s="40">
        <v>1877</v>
      </c>
      <c r="T13" s="13" t="s">
        <v>36</v>
      </c>
      <c r="U13" s="34">
        <f>C41</f>
        <v>5797</v>
      </c>
      <c r="V13" s="34">
        <f>D41</f>
        <v>9213</v>
      </c>
      <c r="W13" s="34">
        <f>E41</f>
        <v>4224</v>
      </c>
      <c r="X13" s="34">
        <f>F41</f>
        <v>4989</v>
      </c>
      <c r="Y13" s="21" t="s">
        <v>37</v>
      </c>
      <c r="Z13" s="25">
        <f>I31</f>
        <v>940</v>
      </c>
      <c r="AA13" s="25">
        <f>J31</f>
        <v>1604</v>
      </c>
      <c r="AB13" s="25">
        <f>K31</f>
        <v>761</v>
      </c>
      <c r="AC13" s="25">
        <f>L31</f>
        <v>843</v>
      </c>
      <c r="AD13" s="41" t="s">
        <v>38</v>
      </c>
      <c r="AE13" s="34">
        <f>U17+Z28+AE11</f>
        <v>101564</v>
      </c>
      <c r="AF13" s="34">
        <f>V17+AA28+AF11</f>
        <v>178061</v>
      </c>
      <c r="AG13" s="34">
        <f>W17+AB28+AG11</f>
        <v>84877</v>
      </c>
      <c r="AH13" s="34">
        <f>X17+AC28+AH11</f>
        <v>93184</v>
      </c>
    </row>
    <row r="14" spans="1:34" x14ac:dyDescent="0.15">
      <c r="A14" s="32"/>
      <c r="B14" s="33">
        <v>3</v>
      </c>
      <c r="C14" s="24">
        <v>235</v>
      </c>
      <c r="D14" s="31">
        <f t="shared" si="0"/>
        <v>312</v>
      </c>
      <c r="E14" s="24">
        <v>136</v>
      </c>
      <c r="F14" s="31">
        <v>176</v>
      </c>
      <c r="G14" s="32"/>
      <c r="H14" s="33">
        <v>4</v>
      </c>
      <c r="I14" s="31">
        <v>29</v>
      </c>
      <c r="J14" s="31">
        <f t="shared" si="1"/>
        <v>44</v>
      </c>
      <c r="K14" s="31">
        <v>25</v>
      </c>
      <c r="L14" s="31">
        <v>19</v>
      </c>
      <c r="M14" s="26"/>
      <c r="N14" s="42" t="s">
        <v>18</v>
      </c>
      <c r="O14" s="36">
        <f>SUM(O10:O13)</f>
        <v>9697</v>
      </c>
      <c r="P14" s="28">
        <f t="shared" si="2"/>
        <v>16847</v>
      </c>
      <c r="Q14" s="36">
        <f>SUM(Q10:Q13)</f>
        <v>8015</v>
      </c>
      <c r="R14" s="28">
        <f>SUM(R10:R13)</f>
        <v>8832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3197</v>
      </c>
      <c r="AA14" s="25">
        <f>J35</f>
        <v>5422</v>
      </c>
      <c r="AB14" s="25">
        <f>K35</f>
        <v>2494</v>
      </c>
      <c r="AC14" s="25">
        <f>L35</f>
        <v>2928</v>
      </c>
    </row>
    <row r="15" spans="1:34" x14ac:dyDescent="0.15">
      <c r="A15" s="32"/>
      <c r="B15" s="33">
        <v>4</v>
      </c>
      <c r="C15" s="24">
        <v>133</v>
      </c>
      <c r="D15" s="31">
        <f t="shared" si="0"/>
        <v>179</v>
      </c>
      <c r="E15" s="24">
        <v>80</v>
      </c>
      <c r="F15" s="31">
        <v>99</v>
      </c>
      <c r="G15" s="26"/>
      <c r="H15" s="27" t="s">
        <v>18</v>
      </c>
      <c r="I15" s="36">
        <f>SUM(I11:I14)</f>
        <v>170</v>
      </c>
      <c r="J15" s="28">
        <f t="shared" si="1"/>
        <v>276</v>
      </c>
      <c r="K15" s="36">
        <f>SUM(K11:K14)</f>
        <v>141</v>
      </c>
      <c r="L15" s="28">
        <f>SUM(L11:L14)</f>
        <v>135</v>
      </c>
      <c r="M15" s="21" t="s">
        <v>24</v>
      </c>
      <c r="N15" s="37">
        <v>1</v>
      </c>
      <c r="O15" s="23">
        <v>2433</v>
      </c>
      <c r="P15" s="35">
        <f t="shared" si="2"/>
        <v>4801</v>
      </c>
      <c r="Q15" s="23">
        <v>2291</v>
      </c>
      <c r="R15" s="38">
        <v>2510</v>
      </c>
      <c r="T15" s="13" t="s">
        <v>41</v>
      </c>
      <c r="U15" s="34">
        <f>C48</f>
        <v>2464</v>
      </c>
      <c r="V15" s="34">
        <f>D48</f>
        <v>3865</v>
      </c>
      <c r="W15" s="34">
        <f>E48</f>
        <v>1879</v>
      </c>
      <c r="X15" s="34">
        <f>F48</f>
        <v>1986</v>
      </c>
      <c r="Y15" s="21" t="s">
        <v>42</v>
      </c>
      <c r="Z15" s="25">
        <f>I37</f>
        <v>848</v>
      </c>
      <c r="AA15" s="25">
        <f>J37</f>
        <v>1305</v>
      </c>
      <c r="AB15" s="25">
        <f>K37</f>
        <v>647</v>
      </c>
      <c r="AC15" s="25">
        <f>L37</f>
        <v>658</v>
      </c>
    </row>
    <row r="16" spans="1:34" x14ac:dyDescent="0.15">
      <c r="A16" s="32"/>
      <c r="B16" s="33">
        <v>5</v>
      </c>
      <c r="C16" s="24">
        <v>18</v>
      </c>
      <c r="D16" s="31">
        <f t="shared" si="0"/>
        <v>26</v>
      </c>
      <c r="E16" s="24">
        <v>15</v>
      </c>
      <c r="F16" s="31">
        <v>11</v>
      </c>
      <c r="G16" s="21" t="s">
        <v>23</v>
      </c>
      <c r="H16" s="22">
        <v>1</v>
      </c>
      <c r="I16" s="23">
        <v>187</v>
      </c>
      <c r="J16" s="23">
        <f t="shared" si="1"/>
        <v>275</v>
      </c>
      <c r="K16" s="23">
        <v>143</v>
      </c>
      <c r="L16" s="23">
        <v>132</v>
      </c>
      <c r="M16" s="32"/>
      <c r="N16" s="39">
        <v>2</v>
      </c>
      <c r="O16" s="31">
        <v>1531</v>
      </c>
      <c r="P16" s="24">
        <f t="shared" si="2"/>
        <v>2563</v>
      </c>
      <c r="Q16" s="31">
        <v>1260</v>
      </c>
      <c r="R16" s="40">
        <v>1303</v>
      </c>
      <c r="T16" s="41" t="s">
        <v>43</v>
      </c>
      <c r="U16" s="34">
        <f>C51</f>
        <v>5983</v>
      </c>
      <c r="V16" s="34">
        <f>D51</f>
        <v>9819</v>
      </c>
      <c r="W16" s="34">
        <f>E51</f>
        <v>4794</v>
      </c>
      <c r="X16" s="34">
        <f>F51</f>
        <v>5025</v>
      </c>
      <c r="Y16" s="21" t="s">
        <v>44</v>
      </c>
      <c r="Z16" s="25">
        <f>I40</f>
        <v>3418</v>
      </c>
      <c r="AA16" s="25">
        <f>J40</f>
        <v>5405</v>
      </c>
      <c r="AB16" s="25">
        <f>K40</f>
        <v>2489</v>
      </c>
      <c r="AC16" s="25">
        <f>L40</f>
        <v>2916</v>
      </c>
    </row>
    <row r="17" spans="1:29" x14ac:dyDescent="0.15">
      <c r="A17" s="32"/>
      <c r="B17" s="33">
        <v>6</v>
      </c>
      <c r="C17" s="24">
        <v>30</v>
      </c>
      <c r="D17" s="31">
        <f t="shared" si="0"/>
        <v>42</v>
      </c>
      <c r="E17" s="24">
        <v>23</v>
      </c>
      <c r="F17" s="31">
        <v>19</v>
      </c>
      <c r="G17" s="32"/>
      <c r="H17" s="33">
        <v>2</v>
      </c>
      <c r="I17" s="31">
        <v>123</v>
      </c>
      <c r="J17" s="31">
        <f t="shared" si="1"/>
        <v>214</v>
      </c>
      <c r="K17" s="31">
        <v>94</v>
      </c>
      <c r="L17" s="31">
        <v>120</v>
      </c>
      <c r="M17" s="32"/>
      <c r="N17" s="39">
        <v>3</v>
      </c>
      <c r="O17" s="31">
        <v>1786</v>
      </c>
      <c r="P17" s="24">
        <f t="shared" si="2"/>
        <v>3334</v>
      </c>
      <c r="Q17" s="31">
        <v>1565</v>
      </c>
      <c r="R17" s="40">
        <v>1769</v>
      </c>
      <c r="T17" s="43" t="s">
        <v>45</v>
      </c>
      <c r="U17" s="34">
        <f>SUM(U6:U16)</f>
        <v>26704</v>
      </c>
      <c r="V17" s="34">
        <f>SUM(V6:V16)</f>
        <v>42857</v>
      </c>
      <c r="W17" s="34">
        <f>SUM(W6:W16)</f>
        <v>20154</v>
      </c>
      <c r="X17" s="34">
        <f>SUM(X6:X16)</f>
        <v>22703</v>
      </c>
      <c r="Y17" s="21" t="s">
        <v>46</v>
      </c>
      <c r="Z17" s="25">
        <f>I42</f>
        <v>2395</v>
      </c>
      <c r="AA17" s="25">
        <f>J42</f>
        <v>3840</v>
      </c>
      <c r="AB17" s="25">
        <f>K42</f>
        <v>1886</v>
      </c>
      <c r="AC17" s="25">
        <f>L42</f>
        <v>1954</v>
      </c>
    </row>
    <row r="18" spans="1:29" x14ac:dyDescent="0.15">
      <c r="A18" s="32"/>
      <c r="B18" s="33">
        <v>7</v>
      </c>
      <c r="C18" s="24">
        <v>178</v>
      </c>
      <c r="D18" s="31">
        <f t="shared" si="0"/>
        <v>240</v>
      </c>
      <c r="E18" s="24">
        <v>115</v>
      </c>
      <c r="F18" s="31">
        <v>125</v>
      </c>
      <c r="G18" s="32"/>
      <c r="H18" s="33">
        <v>3</v>
      </c>
      <c r="I18" s="31">
        <v>194</v>
      </c>
      <c r="J18" s="31">
        <f t="shared" si="1"/>
        <v>265</v>
      </c>
      <c r="K18" s="31">
        <v>140</v>
      </c>
      <c r="L18" s="31">
        <v>125</v>
      </c>
      <c r="M18" s="32"/>
      <c r="N18" s="39">
        <v>4</v>
      </c>
      <c r="O18" s="31">
        <v>1869</v>
      </c>
      <c r="P18" s="24">
        <f t="shared" si="2"/>
        <v>3032</v>
      </c>
      <c r="Q18" s="31">
        <v>1534</v>
      </c>
      <c r="R18" s="40">
        <v>1498</v>
      </c>
      <c r="Y18" s="21" t="s">
        <v>47</v>
      </c>
      <c r="Z18" s="25">
        <f>I45</f>
        <v>1836</v>
      </c>
      <c r="AA18" s="25">
        <f>J45</f>
        <v>2674</v>
      </c>
      <c r="AB18" s="25">
        <f>K45</f>
        <v>1350</v>
      </c>
      <c r="AC18" s="25">
        <f>L45</f>
        <v>1324</v>
      </c>
    </row>
    <row r="19" spans="1:29" x14ac:dyDescent="0.15">
      <c r="A19" s="32"/>
      <c r="B19" s="33">
        <v>8</v>
      </c>
      <c r="C19" s="24">
        <v>466</v>
      </c>
      <c r="D19" s="31">
        <f t="shared" si="0"/>
        <v>592</v>
      </c>
      <c r="E19" s="24">
        <v>310</v>
      </c>
      <c r="F19" s="31">
        <v>282</v>
      </c>
      <c r="G19" s="32"/>
      <c r="H19" s="33">
        <v>4</v>
      </c>
      <c r="I19" s="31">
        <v>659</v>
      </c>
      <c r="J19" s="31">
        <f t="shared" si="1"/>
        <v>1076</v>
      </c>
      <c r="K19" s="31">
        <v>520</v>
      </c>
      <c r="L19" s="31">
        <v>556</v>
      </c>
      <c r="M19" s="32"/>
      <c r="N19" s="39">
        <v>5</v>
      </c>
      <c r="O19" s="31">
        <v>3562</v>
      </c>
      <c r="P19" s="24">
        <f t="shared" si="2"/>
        <v>7166</v>
      </c>
      <c r="Q19" s="31">
        <v>3413</v>
      </c>
      <c r="R19" s="40">
        <v>3753</v>
      </c>
      <c r="Y19" s="21" t="s">
        <v>48</v>
      </c>
      <c r="Z19" s="25">
        <f>I47</f>
        <v>855</v>
      </c>
      <c r="AA19" s="25">
        <f>J47</f>
        <v>1337</v>
      </c>
      <c r="AB19" s="25">
        <f>K47</f>
        <v>730</v>
      </c>
      <c r="AC19" s="25">
        <f>L47</f>
        <v>607</v>
      </c>
    </row>
    <row r="20" spans="1:29" x14ac:dyDescent="0.15">
      <c r="A20" s="26"/>
      <c r="B20" s="27" t="s">
        <v>18</v>
      </c>
      <c r="C20" s="36">
        <f>SUM(C12:C19)</f>
        <v>2449</v>
      </c>
      <c r="D20" s="28">
        <f t="shared" si="0"/>
        <v>3473</v>
      </c>
      <c r="E20" s="36">
        <f>SUM(E12:E19)</f>
        <v>1600</v>
      </c>
      <c r="F20" s="28">
        <f>SUM(F12:F19)</f>
        <v>1873</v>
      </c>
      <c r="G20" s="26"/>
      <c r="H20" s="27" t="s">
        <v>18</v>
      </c>
      <c r="I20" s="36">
        <f>SUM(I16:I19)</f>
        <v>1163</v>
      </c>
      <c r="J20" s="28">
        <f t="shared" si="1"/>
        <v>1830</v>
      </c>
      <c r="K20" s="36">
        <f>SUM(K16:K19)</f>
        <v>897</v>
      </c>
      <c r="L20" s="28">
        <f>SUM(L16:L19)</f>
        <v>933</v>
      </c>
      <c r="M20" s="32"/>
      <c r="N20" s="39">
        <v>6</v>
      </c>
      <c r="O20" s="31">
        <v>3334</v>
      </c>
      <c r="P20" s="24">
        <f t="shared" si="2"/>
        <v>7073</v>
      </c>
      <c r="Q20" s="31">
        <v>3361</v>
      </c>
      <c r="R20" s="40">
        <v>3712</v>
      </c>
      <c r="Y20" s="44" t="s">
        <v>49</v>
      </c>
      <c r="Z20" s="34">
        <f>I51</f>
        <v>3712</v>
      </c>
      <c r="AA20" s="34">
        <f>J51</f>
        <v>6098</v>
      </c>
      <c r="AB20" s="34">
        <f>K51</f>
        <v>2896</v>
      </c>
      <c r="AC20" s="34">
        <f>L51</f>
        <v>3202</v>
      </c>
    </row>
    <row r="21" spans="1:29" x14ac:dyDescent="0.15">
      <c r="A21" s="21" t="s">
        <v>25</v>
      </c>
      <c r="B21" s="22">
        <v>1</v>
      </c>
      <c r="C21" s="35">
        <v>951</v>
      </c>
      <c r="D21" s="23">
        <f t="shared" si="0"/>
        <v>1297</v>
      </c>
      <c r="E21" s="35">
        <v>586</v>
      </c>
      <c r="F21" s="23">
        <v>711</v>
      </c>
      <c r="G21" s="21" t="s">
        <v>26</v>
      </c>
      <c r="H21" s="22"/>
      <c r="I21" s="23">
        <v>623</v>
      </c>
      <c r="J21" s="23">
        <f t="shared" si="1"/>
        <v>1020</v>
      </c>
      <c r="K21" s="23">
        <v>506</v>
      </c>
      <c r="L21" s="23">
        <v>514</v>
      </c>
      <c r="M21" s="26"/>
      <c r="N21" s="42" t="s">
        <v>18</v>
      </c>
      <c r="O21" s="28">
        <f>SUM(O15:O20)</f>
        <v>14515</v>
      </c>
      <c r="P21" s="36">
        <f t="shared" si="2"/>
        <v>27969</v>
      </c>
      <c r="Q21" s="28">
        <f>SUM(Q15:Q20)</f>
        <v>13424</v>
      </c>
      <c r="R21" s="45">
        <f>SUM(R15:R20)</f>
        <v>14545</v>
      </c>
      <c r="Y21" s="32" t="s">
        <v>50</v>
      </c>
      <c r="Z21" s="46">
        <f>I53</f>
        <v>434</v>
      </c>
      <c r="AA21" s="46">
        <f>J53</f>
        <v>795</v>
      </c>
      <c r="AB21" s="46">
        <f>K53</f>
        <v>372</v>
      </c>
      <c r="AC21" s="46">
        <f>L53</f>
        <v>423</v>
      </c>
    </row>
    <row r="22" spans="1:29" x14ac:dyDescent="0.15">
      <c r="A22" s="32"/>
      <c r="B22" s="33">
        <v>2</v>
      </c>
      <c r="C22" s="24">
        <v>649</v>
      </c>
      <c r="D22" s="31">
        <f t="shared" si="0"/>
        <v>962</v>
      </c>
      <c r="E22" s="24">
        <v>449</v>
      </c>
      <c r="F22" s="31">
        <v>513</v>
      </c>
      <c r="G22" s="26"/>
      <c r="H22" s="27" t="s">
        <v>18</v>
      </c>
      <c r="I22" s="28">
        <f>I21</f>
        <v>623</v>
      </c>
      <c r="J22" s="28">
        <f t="shared" si="1"/>
        <v>1020</v>
      </c>
      <c r="K22" s="28">
        <f>K21</f>
        <v>506</v>
      </c>
      <c r="L22" s="28">
        <f>L21</f>
        <v>514</v>
      </c>
      <c r="M22" s="21" t="s">
        <v>27</v>
      </c>
      <c r="N22" s="37"/>
      <c r="O22" s="23">
        <v>323</v>
      </c>
      <c r="P22" s="35">
        <f t="shared" si="2"/>
        <v>487</v>
      </c>
      <c r="Q22" s="23">
        <v>295</v>
      </c>
      <c r="R22" s="38">
        <v>192</v>
      </c>
      <c r="Y22" s="21" t="s">
        <v>51</v>
      </c>
      <c r="Z22" s="25">
        <f>I57</f>
        <v>7047</v>
      </c>
      <c r="AA22" s="25">
        <f>J57</f>
        <v>12341</v>
      </c>
      <c r="AB22" s="25">
        <f>K57</f>
        <v>5642</v>
      </c>
      <c r="AC22" s="25">
        <f>L57</f>
        <v>6699</v>
      </c>
    </row>
    <row r="23" spans="1:29" x14ac:dyDescent="0.15">
      <c r="A23" s="26"/>
      <c r="B23" s="27" t="s">
        <v>18</v>
      </c>
      <c r="C23" s="36">
        <f>SUM(C21:C22)</f>
        <v>1600</v>
      </c>
      <c r="D23" s="28">
        <f t="shared" si="0"/>
        <v>2259</v>
      </c>
      <c r="E23" s="36">
        <f>SUM(E21:E22)</f>
        <v>1035</v>
      </c>
      <c r="F23" s="28">
        <f>SUM(F21:F22)</f>
        <v>1224</v>
      </c>
      <c r="G23" s="21" t="s">
        <v>29</v>
      </c>
      <c r="H23" s="22"/>
      <c r="I23" s="23">
        <v>624</v>
      </c>
      <c r="J23" s="23">
        <f t="shared" si="1"/>
        <v>1041</v>
      </c>
      <c r="K23" s="23">
        <v>508</v>
      </c>
      <c r="L23" s="23">
        <v>533</v>
      </c>
      <c r="M23" s="26"/>
      <c r="N23" s="42" t="s">
        <v>18</v>
      </c>
      <c r="O23" s="28">
        <f>O22</f>
        <v>323</v>
      </c>
      <c r="P23" s="28">
        <f t="shared" si="2"/>
        <v>487</v>
      </c>
      <c r="Q23" s="28">
        <f>Q22</f>
        <v>295</v>
      </c>
      <c r="R23" s="28">
        <f>R22</f>
        <v>192</v>
      </c>
      <c r="Y23" s="21" t="s">
        <v>52</v>
      </c>
      <c r="Z23" s="25">
        <f>I59</f>
        <v>1435</v>
      </c>
      <c r="AA23" s="25">
        <f>J59</f>
        <v>2442</v>
      </c>
      <c r="AB23" s="25">
        <f>K59</f>
        <v>1107</v>
      </c>
      <c r="AC23" s="25">
        <f>L59</f>
        <v>1335</v>
      </c>
    </row>
    <row r="24" spans="1:29" x14ac:dyDescent="0.15">
      <c r="A24" s="21" t="s">
        <v>28</v>
      </c>
      <c r="B24" s="22">
        <v>1</v>
      </c>
      <c r="C24" s="35">
        <v>719</v>
      </c>
      <c r="D24" s="23">
        <f t="shared" si="0"/>
        <v>1078</v>
      </c>
      <c r="E24" s="35">
        <v>504</v>
      </c>
      <c r="F24" s="23">
        <v>574</v>
      </c>
      <c r="G24" s="26"/>
      <c r="H24" s="27" t="s">
        <v>18</v>
      </c>
      <c r="I24" s="28">
        <f>I23</f>
        <v>624</v>
      </c>
      <c r="J24" s="28">
        <f t="shared" si="1"/>
        <v>1041</v>
      </c>
      <c r="K24" s="28">
        <f>K23</f>
        <v>508</v>
      </c>
      <c r="L24" s="28">
        <f>L23</f>
        <v>533</v>
      </c>
      <c r="M24" s="21" t="s">
        <v>30</v>
      </c>
      <c r="N24" s="37">
        <v>1</v>
      </c>
      <c r="O24" s="23">
        <v>1918</v>
      </c>
      <c r="P24" s="35">
        <f t="shared" si="2"/>
        <v>4101</v>
      </c>
      <c r="Q24" s="23">
        <v>1896</v>
      </c>
      <c r="R24" s="38">
        <v>2205</v>
      </c>
      <c r="Y24" s="21" t="s">
        <v>53</v>
      </c>
      <c r="Z24" s="25">
        <f>I61</f>
        <v>17</v>
      </c>
      <c r="AA24" s="25">
        <f>J61</f>
        <v>30</v>
      </c>
      <c r="AB24" s="25">
        <f>K61</f>
        <v>13</v>
      </c>
      <c r="AC24" s="25">
        <f>L61</f>
        <v>17</v>
      </c>
    </row>
    <row r="25" spans="1:29" x14ac:dyDescent="0.15">
      <c r="A25" s="32"/>
      <c r="B25" s="33">
        <v>2</v>
      </c>
      <c r="C25" s="24">
        <v>689</v>
      </c>
      <c r="D25" s="31">
        <f t="shared" si="0"/>
        <v>960</v>
      </c>
      <c r="E25" s="24">
        <v>460</v>
      </c>
      <c r="F25" s="31">
        <v>500</v>
      </c>
      <c r="G25" s="21" t="s">
        <v>32</v>
      </c>
      <c r="H25" s="22"/>
      <c r="I25" s="23">
        <v>1057</v>
      </c>
      <c r="J25" s="23">
        <f t="shared" si="1"/>
        <v>1789</v>
      </c>
      <c r="K25" s="23">
        <v>878</v>
      </c>
      <c r="L25" s="23">
        <v>911</v>
      </c>
      <c r="M25" s="32"/>
      <c r="N25" s="39">
        <v>2</v>
      </c>
      <c r="O25" s="31">
        <v>2984</v>
      </c>
      <c r="P25" s="24">
        <f t="shared" si="2"/>
        <v>7235</v>
      </c>
      <c r="Q25" s="31">
        <v>3576</v>
      </c>
      <c r="R25" s="40">
        <v>3659</v>
      </c>
      <c r="Y25" s="21" t="s">
        <v>54</v>
      </c>
      <c r="Z25" s="25">
        <f>I65</f>
        <v>206</v>
      </c>
      <c r="AA25" s="25">
        <f>J65</f>
        <v>328</v>
      </c>
      <c r="AB25" s="25">
        <f>K65</f>
        <v>174</v>
      </c>
      <c r="AC25" s="25">
        <f>L65</f>
        <v>154</v>
      </c>
    </row>
    <row r="26" spans="1:29" x14ac:dyDescent="0.15">
      <c r="A26" s="32"/>
      <c r="B26" s="33">
        <v>3</v>
      </c>
      <c r="C26" s="24">
        <v>572</v>
      </c>
      <c r="D26" s="31">
        <f t="shared" si="0"/>
        <v>840</v>
      </c>
      <c r="E26" s="24">
        <v>383</v>
      </c>
      <c r="F26" s="31">
        <v>457</v>
      </c>
      <c r="G26" s="26"/>
      <c r="H26" s="27" t="s">
        <v>18</v>
      </c>
      <c r="I26" s="28">
        <f>I25</f>
        <v>1057</v>
      </c>
      <c r="J26" s="28">
        <f t="shared" si="1"/>
        <v>1789</v>
      </c>
      <c r="K26" s="28">
        <f>K25</f>
        <v>878</v>
      </c>
      <c r="L26" s="28">
        <f>L25</f>
        <v>911</v>
      </c>
      <c r="M26" s="32"/>
      <c r="N26" s="39">
        <v>3</v>
      </c>
      <c r="O26" s="31">
        <v>2615</v>
      </c>
      <c r="P26" s="24">
        <f t="shared" si="2"/>
        <v>5390</v>
      </c>
      <c r="Q26" s="31">
        <v>2673</v>
      </c>
      <c r="R26" s="40">
        <v>2717</v>
      </c>
      <c r="Y26" s="21" t="s">
        <v>55</v>
      </c>
      <c r="Z26" s="25">
        <f>I69</f>
        <v>868</v>
      </c>
      <c r="AA26" s="25">
        <f>J69</f>
        <v>1290</v>
      </c>
      <c r="AB26" s="25">
        <f>K69</f>
        <v>639</v>
      </c>
      <c r="AC26" s="25">
        <f>L69</f>
        <v>651</v>
      </c>
    </row>
    <row r="27" spans="1:29" x14ac:dyDescent="0.15">
      <c r="A27" s="26"/>
      <c r="B27" s="27" t="s">
        <v>18</v>
      </c>
      <c r="C27" s="36">
        <f>SUM(C24:C26)</f>
        <v>1980</v>
      </c>
      <c r="D27" s="28">
        <f t="shared" si="0"/>
        <v>2878</v>
      </c>
      <c r="E27" s="36">
        <f>SUM(E24:E26)</f>
        <v>1347</v>
      </c>
      <c r="F27" s="28">
        <f>SUM(F24:F26)</f>
        <v>1531</v>
      </c>
      <c r="G27" s="21" t="s">
        <v>56</v>
      </c>
      <c r="H27" s="22">
        <v>1</v>
      </c>
      <c r="I27" s="23">
        <v>912</v>
      </c>
      <c r="J27" s="23">
        <f t="shared" si="1"/>
        <v>1316</v>
      </c>
      <c r="K27" s="23">
        <v>666</v>
      </c>
      <c r="L27" s="23">
        <v>650</v>
      </c>
      <c r="M27" s="32"/>
      <c r="N27" s="39">
        <v>4</v>
      </c>
      <c r="O27" s="31">
        <v>84</v>
      </c>
      <c r="P27" s="24">
        <f t="shared" si="2"/>
        <v>114</v>
      </c>
      <c r="Q27" s="31">
        <v>52</v>
      </c>
      <c r="R27" s="40">
        <v>62</v>
      </c>
      <c r="Y27" s="21" t="s">
        <v>57</v>
      </c>
      <c r="Z27" s="25">
        <f>I71</f>
        <v>543</v>
      </c>
      <c r="AA27" s="25">
        <f>J71</f>
        <v>733</v>
      </c>
      <c r="AB27" s="25">
        <f>K71</f>
        <v>395</v>
      </c>
      <c r="AC27" s="25">
        <f>L71</f>
        <v>338</v>
      </c>
    </row>
    <row r="28" spans="1:29" x14ac:dyDescent="0.15">
      <c r="A28" s="21" t="s">
        <v>31</v>
      </c>
      <c r="B28" s="22">
        <v>1</v>
      </c>
      <c r="C28" s="35">
        <v>800</v>
      </c>
      <c r="D28" s="23">
        <f t="shared" si="0"/>
        <v>1314</v>
      </c>
      <c r="E28" s="35">
        <v>613</v>
      </c>
      <c r="F28" s="23">
        <v>701</v>
      </c>
      <c r="G28" s="32"/>
      <c r="H28" s="33">
        <v>2</v>
      </c>
      <c r="I28" s="31">
        <v>1109</v>
      </c>
      <c r="J28" s="31">
        <f t="shared" si="1"/>
        <v>1762</v>
      </c>
      <c r="K28" s="31">
        <v>841</v>
      </c>
      <c r="L28" s="31">
        <v>921</v>
      </c>
      <c r="M28" s="32"/>
      <c r="N28" s="39">
        <v>5</v>
      </c>
      <c r="O28" s="31">
        <v>1447</v>
      </c>
      <c r="P28" s="24">
        <f t="shared" si="2"/>
        <v>3234</v>
      </c>
      <c r="Q28" s="31">
        <v>1635</v>
      </c>
      <c r="R28" s="40">
        <v>1599</v>
      </c>
      <c r="Y28" s="41" t="s">
        <v>58</v>
      </c>
      <c r="Z28" s="34">
        <f>SUM(Z6:Z27)</f>
        <v>33457</v>
      </c>
      <c r="AA28" s="34">
        <f>SUM(AA6:AA27)</f>
        <v>54760</v>
      </c>
      <c r="AB28" s="34">
        <f>SUM(AB6:AB27)</f>
        <v>26072</v>
      </c>
      <c r="AC28" s="34">
        <f>SUM(AC6:AC27)</f>
        <v>28688</v>
      </c>
    </row>
    <row r="29" spans="1:29" x14ac:dyDescent="0.15">
      <c r="A29" s="32"/>
      <c r="B29" s="33">
        <v>2</v>
      </c>
      <c r="C29" s="24">
        <v>1602</v>
      </c>
      <c r="D29" s="31">
        <f t="shared" si="0"/>
        <v>3013</v>
      </c>
      <c r="E29" s="24">
        <v>1490</v>
      </c>
      <c r="F29" s="31">
        <v>1523</v>
      </c>
      <c r="G29" s="26"/>
      <c r="H29" s="27" t="s">
        <v>18</v>
      </c>
      <c r="I29" s="36">
        <f>SUM(I27:I28)</f>
        <v>2021</v>
      </c>
      <c r="J29" s="28">
        <f t="shared" si="1"/>
        <v>3078</v>
      </c>
      <c r="K29" s="36">
        <f>SUM(K27:K28)</f>
        <v>1507</v>
      </c>
      <c r="L29" s="28">
        <f>SUM(L27:L28)</f>
        <v>1571</v>
      </c>
      <c r="M29" s="26"/>
      <c r="N29" s="42" t="s">
        <v>18</v>
      </c>
      <c r="O29" s="28">
        <f>SUM(O24:O28)</f>
        <v>9048</v>
      </c>
      <c r="P29" s="36">
        <f t="shared" si="2"/>
        <v>20074</v>
      </c>
      <c r="Q29" s="28">
        <f>SUM(Q24:Q28)</f>
        <v>9832</v>
      </c>
      <c r="R29" s="45">
        <f>SUM(R24:R28)</f>
        <v>10242</v>
      </c>
    </row>
    <row r="30" spans="1:29" x14ac:dyDescent="0.15">
      <c r="A30" s="32"/>
      <c r="B30" s="33">
        <v>3</v>
      </c>
      <c r="C30" s="24">
        <v>1801</v>
      </c>
      <c r="D30" s="31">
        <f t="shared" si="0"/>
        <v>3123</v>
      </c>
      <c r="E30" s="24">
        <v>1433</v>
      </c>
      <c r="F30" s="31">
        <v>1690</v>
      </c>
      <c r="G30" s="21" t="s">
        <v>37</v>
      </c>
      <c r="H30" s="22"/>
      <c r="I30" s="23">
        <v>940</v>
      </c>
      <c r="J30" s="23">
        <f t="shared" si="1"/>
        <v>1604</v>
      </c>
      <c r="K30" s="23">
        <v>761</v>
      </c>
      <c r="L30" s="23">
        <v>843</v>
      </c>
    </row>
    <row r="31" spans="1:29" x14ac:dyDescent="0.15">
      <c r="A31" s="26"/>
      <c r="B31" s="27" t="s">
        <v>18</v>
      </c>
      <c r="C31" s="36">
        <f>SUM(C28:C30)</f>
        <v>4203</v>
      </c>
      <c r="D31" s="28">
        <f t="shared" si="0"/>
        <v>7450</v>
      </c>
      <c r="E31" s="36">
        <f>SUM(E28:E30)</f>
        <v>3536</v>
      </c>
      <c r="F31" s="28">
        <f>SUM(F28:F30)</f>
        <v>3914</v>
      </c>
      <c r="G31" s="26"/>
      <c r="H31" s="27" t="s">
        <v>18</v>
      </c>
      <c r="I31" s="28">
        <f>I30</f>
        <v>940</v>
      </c>
      <c r="J31" s="28">
        <f t="shared" si="1"/>
        <v>1604</v>
      </c>
      <c r="K31" s="28">
        <f>K30</f>
        <v>761</v>
      </c>
      <c r="L31" s="28">
        <f>L30</f>
        <v>843</v>
      </c>
      <c r="M31" s="47" t="s">
        <v>59</v>
      </c>
      <c r="N31" s="48"/>
      <c r="O31" s="49">
        <f>O9+O14+O21+O23+O29</f>
        <v>41403</v>
      </c>
      <c r="P31" s="49">
        <f>Q31+R31</f>
        <v>80444</v>
      </c>
      <c r="Q31" s="49">
        <f>Q9+Q14+Q21+Q23+Q29</f>
        <v>38651</v>
      </c>
      <c r="R31" s="49">
        <f>R9+R14+R21+R23+R29</f>
        <v>41793</v>
      </c>
    </row>
    <row r="32" spans="1:29" x14ac:dyDescent="0.15">
      <c r="A32" s="21" t="s">
        <v>34</v>
      </c>
      <c r="B32" s="22"/>
      <c r="C32" s="35">
        <v>2046</v>
      </c>
      <c r="D32" s="23">
        <f t="shared" si="0"/>
        <v>3658</v>
      </c>
      <c r="E32" s="35">
        <v>1613</v>
      </c>
      <c r="F32" s="23">
        <v>2045</v>
      </c>
      <c r="G32" s="21" t="s">
        <v>40</v>
      </c>
      <c r="H32" s="22">
        <v>1</v>
      </c>
      <c r="I32" s="23">
        <v>961</v>
      </c>
      <c r="J32" s="23">
        <f t="shared" si="1"/>
        <v>1638</v>
      </c>
      <c r="K32" s="23">
        <v>746</v>
      </c>
      <c r="L32" s="23">
        <v>892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2046</v>
      </c>
      <c r="D33" s="28">
        <f t="shared" si="0"/>
        <v>3658</v>
      </c>
      <c r="E33" s="28">
        <f>E32</f>
        <v>1613</v>
      </c>
      <c r="F33" s="28">
        <f>F32</f>
        <v>2045</v>
      </c>
      <c r="G33" s="32"/>
      <c r="H33" s="33">
        <v>2</v>
      </c>
      <c r="I33" s="31">
        <v>1547</v>
      </c>
      <c r="J33" s="31">
        <f t="shared" si="1"/>
        <v>2705</v>
      </c>
      <c r="K33" s="31">
        <v>1246</v>
      </c>
      <c r="L33" s="31">
        <v>1459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571</v>
      </c>
      <c r="D34" s="23">
        <f t="shared" si="0"/>
        <v>867</v>
      </c>
      <c r="E34" s="35">
        <v>404</v>
      </c>
      <c r="F34" s="23">
        <v>463</v>
      </c>
      <c r="G34" s="32"/>
      <c r="H34" s="33">
        <v>3</v>
      </c>
      <c r="I34" s="31">
        <v>689</v>
      </c>
      <c r="J34" s="31">
        <f t="shared" si="1"/>
        <v>1079</v>
      </c>
      <c r="K34" s="31">
        <v>502</v>
      </c>
      <c r="L34" s="31">
        <v>577</v>
      </c>
      <c r="M34" s="52" t="s">
        <v>60</v>
      </c>
      <c r="N34" s="53"/>
      <c r="O34" s="54">
        <f>C53+I73+O31</f>
        <v>101564</v>
      </c>
      <c r="P34" s="49">
        <f>Q34+R34</f>
        <v>178061</v>
      </c>
      <c r="Q34" s="54">
        <f>E53+K73+Q31</f>
        <v>84877</v>
      </c>
      <c r="R34" s="54">
        <f>F53+L73+R31</f>
        <v>93184</v>
      </c>
    </row>
    <row r="35" spans="1:18" x14ac:dyDescent="0.15">
      <c r="A35" s="32"/>
      <c r="B35" s="33">
        <v>2</v>
      </c>
      <c r="C35" s="24">
        <v>798</v>
      </c>
      <c r="D35" s="31">
        <f t="shared" si="0"/>
        <v>1149</v>
      </c>
      <c r="E35" s="24">
        <v>550</v>
      </c>
      <c r="F35" s="31">
        <v>599</v>
      </c>
      <c r="G35" s="26"/>
      <c r="H35" s="27" t="s">
        <v>18</v>
      </c>
      <c r="I35" s="36">
        <f>SUM(I32:I34)</f>
        <v>3197</v>
      </c>
      <c r="J35" s="28">
        <f t="shared" si="1"/>
        <v>5422</v>
      </c>
      <c r="K35" s="36">
        <f>SUM(K32:K34)</f>
        <v>2494</v>
      </c>
      <c r="L35" s="28">
        <f>SUM(L32:L34)</f>
        <v>2928</v>
      </c>
    </row>
    <row r="36" spans="1:18" x14ac:dyDescent="0.15">
      <c r="A36" s="32"/>
      <c r="B36" s="33">
        <v>3</v>
      </c>
      <c r="C36" s="24">
        <v>604</v>
      </c>
      <c r="D36" s="31">
        <f t="shared" si="0"/>
        <v>914</v>
      </c>
      <c r="E36" s="24">
        <v>406</v>
      </c>
      <c r="F36" s="31">
        <v>508</v>
      </c>
      <c r="G36" s="21" t="s">
        <v>42</v>
      </c>
      <c r="H36" s="22"/>
      <c r="I36" s="23">
        <v>848</v>
      </c>
      <c r="J36" s="23">
        <f t="shared" si="1"/>
        <v>1305</v>
      </c>
      <c r="K36" s="23">
        <v>647</v>
      </c>
      <c r="L36" s="23">
        <v>658</v>
      </c>
    </row>
    <row r="37" spans="1:18" x14ac:dyDescent="0.15">
      <c r="A37" s="32"/>
      <c r="B37" s="33">
        <v>4</v>
      </c>
      <c r="C37" s="24">
        <v>502</v>
      </c>
      <c r="D37" s="31">
        <f t="shared" si="0"/>
        <v>661</v>
      </c>
      <c r="E37" s="24">
        <v>350</v>
      </c>
      <c r="F37" s="31">
        <v>311</v>
      </c>
      <c r="G37" s="26"/>
      <c r="H37" s="27" t="s">
        <v>18</v>
      </c>
      <c r="I37" s="28">
        <f>I36</f>
        <v>848</v>
      </c>
      <c r="J37" s="28">
        <f t="shared" si="1"/>
        <v>1305</v>
      </c>
      <c r="K37" s="28">
        <f>K36</f>
        <v>647</v>
      </c>
      <c r="L37" s="28">
        <f>L36</f>
        <v>658</v>
      </c>
    </row>
    <row r="38" spans="1:18" x14ac:dyDescent="0.15">
      <c r="A38" s="32"/>
      <c r="B38" s="33">
        <v>5</v>
      </c>
      <c r="C38" s="24">
        <v>307</v>
      </c>
      <c r="D38" s="31">
        <f t="shared" si="0"/>
        <v>372</v>
      </c>
      <c r="E38" s="24">
        <v>107</v>
      </c>
      <c r="F38" s="31">
        <v>265</v>
      </c>
      <c r="G38" s="21" t="s">
        <v>44</v>
      </c>
      <c r="H38" s="22">
        <v>1</v>
      </c>
      <c r="I38" s="23">
        <v>2436</v>
      </c>
      <c r="J38" s="31">
        <f t="shared" si="1"/>
        <v>3942</v>
      </c>
      <c r="K38" s="23">
        <v>1827</v>
      </c>
      <c r="L38" s="23">
        <v>2115</v>
      </c>
    </row>
    <row r="39" spans="1:18" x14ac:dyDescent="0.15">
      <c r="A39" s="32"/>
      <c r="B39" s="33">
        <v>6</v>
      </c>
      <c r="C39" s="24">
        <v>1087</v>
      </c>
      <c r="D39" s="31">
        <f t="shared" si="0"/>
        <v>1871</v>
      </c>
      <c r="E39" s="24">
        <v>856</v>
      </c>
      <c r="F39" s="31">
        <v>1015</v>
      </c>
      <c r="G39" s="32"/>
      <c r="H39" s="33">
        <v>2</v>
      </c>
      <c r="I39" s="31">
        <v>982</v>
      </c>
      <c r="J39" s="31">
        <f t="shared" si="1"/>
        <v>1463</v>
      </c>
      <c r="K39" s="31">
        <v>662</v>
      </c>
      <c r="L39" s="31">
        <v>801</v>
      </c>
    </row>
    <row r="40" spans="1:18" x14ac:dyDescent="0.15">
      <c r="A40" s="32"/>
      <c r="B40" s="33">
        <v>7</v>
      </c>
      <c r="C40" s="24">
        <v>1928</v>
      </c>
      <c r="D40" s="31">
        <f t="shared" si="0"/>
        <v>3379</v>
      </c>
      <c r="E40" s="24">
        <v>1551</v>
      </c>
      <c r="F40" s="31">
        <v>1828</v>
      </c>
      <c r="G40" s="26"/>
      <c r="H40" s="27" t="s">
        <v>18</v>
      </c>
      <c r="I40" s="36">
        <f>SUM(I38:I39)</f>
        <v>3418</v>
      </c>
      <c r="J40" s="28">
        <f t="shared" si="1"/>
        <v>5405</v>
      </c>
      <c r="K40" s="36">
        <f>SUM(K38:K39)</f>
        <v>2489</v>
      </c>
      <c r="L40" s="28">
        <f>SUM(L38:L39)</f>
        <v>2916</v>
      </c>
    </row>
    <row r="41" spans="1:18" x14ac:dyDescent="0.15">
      <c r="A41" s="26"/>
      <c r="B41" s="27" t="s">
        <v>18</v>
      </c>
      <c r="C41" s="36">
        <f>SUM(C34:C40)</f>
        <v>5797</v>
      </c>
      <c r="D41" s="28">
        <f t="shared" si="0"/>
        <v>9213</v>
      </c>
      <c r="E41" s="36">
        <f>SUM(E34:E40)</f>
        <v>4224</v>
      </c>
      <c r="F41" s="28">
        <f>SUM(F34:F40)</f>
        <v>4989</v>
      </c>
      <c r="G41" s="21" t="s">
        <v>46</v>
      </c>
      <c r="H41" s="22"/>
      <c r="I41" s="23">
        <v>2395</v>
      </c>
      <c r="J41" s="23">
        <f t="shared" si="1"/>
        <v>3840</v>
      </c>
      <c r="K41" s="23">
        <v>1886</v>
      </c>
      <c r="L41" s="23">
        <v>1954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2395</v>
      </c>
      <c r="J42" s="28">
        <f t="shared" si="1"/>
        <v>3840</v>
      </c>
      <c r="K42" s="28">
        <f>K41</f>
        <v>1886</v>
      </c>
      <c r="L42" s="28">
        <f>L41</f>
        <v>1954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1066</v>
      </c>
      <c r="J43" s="23">
        <f t="shared" si="1"/>
        <v>1624</v>
      </c>
      <c r="K43" s="23">
        <v>830</v>
      </c>
      <c r="L43" s="23">
        <v>794</v>
      </c>
    </row>
    <row r="44" spans="1:18" x14ac:dyDescent="0.15">
      <c r="A44" s="21" t="s">
        <v>41</v>
      </c>
      <c r="B44" s="22">
        <v>1</v>
      </c>
      <c r="C44" s="35">
        <v>51</v>
      </c>
      <c r="D44" s="23">
        <f t="shared" si="0"/>
        <v>65</v>
      </c>
      <c r="E44" s="35">
        <v>35</v>
      </c>
      <c r="F44" s="23">
        <v>30</v>
      </c>
      <c r="G44" s="32"/>
      <c r="H44" s="33">
        <v>2</v>
      </c>
      <c r="I44" s="31">
        <v>770</v>
      </c>
      <c r="J44" s="31">
        <f t="shared" si="1"/>
        <v>1050</v>
      </c>
      <c r="K44" s="31">
        <v>520</v>
      </c>
      <c r="L44" s="31">
        <v>530</v>
      </c>
    </row>
    <row r="45" spans="1:18" x14ac:dyDescent="0.15">
      <c r="A45" s="32"/>
      <c r="B45" s="33">
        <v>2</v>
      </c>
      <c r="C45" s="24">
        <v>747</v>
      </c>
      <c r="D45" s="31">
        <f t="shared" si="0"/>
        <v>1164</v>
      </c>
      <c r="E45" s="24">
        <v>571</v>
      </c>
      <c r="F45" s="31">
        <v>593</v>
      </c>
      <c r="G45" s="26"/>
      <c r="H45" s="27" t="s">
        <v>18</v>
      </c>
      <c r="I45" s="36">
        <f>SUM(I43:I44)</f>
        <v>1836</v>
      </c>
      <c r="J45" s="28">
        <f t="shared" si="1"/>
        <v>2674</v>
      </c>
      <c r="K45" s="36">
        <f>SUM(K43:K44)</f>
        <v>1350</v>
      </c>
      <c r="L45" s="28">
        <f>SUM(L43:L44)</f>
        <v>1324</v>
      </c>
    </row>
    <row r="46" spans="1:18" x14ac:dyDescent="0.15">
      <c r="A46" s="32"/>
      <c r="B46" s="33">
        <v>3</v>
      </c>
      <c r="C46" s="24">
        <v>961</v>
      </c>
      <c r="D46" s="31">
        <f t="shared" si="0"/>
        <v>1467</v>
      </c>
      <c r="E46" s="24">
        <v>739</v>
      </c>
      <c r="F46" s="31">
        <v>728</v>
      </c>
      <c r="G46" s="21" t="s">
        <v>48</v>
      </c>
      <c r="H46" s="22"/>
      <c r="I46" s="23">
        <v>855</v>
      </c>
      <c r="J46" s="23">
        <f t="shared" si="1"/>
        <v>1337</v>
      </c>
      <c r="K46" s="23">
        <v>730</v>
      </c>
      <c r="L46" s="23">
        <v>607</v>
      </c>
    </row>
    <row r="47" spans="1:18" x14ac:dyDescent="0.15">
      <c r="A47" s="32"/>
      <c r="B47" s="33">
        <v>4</v>
      </c>
      <c r="C47" s="24">
        <v>705</v>
      </c>
      <c r="D47" s="31">
        <f t="shared" si="0"/>
        <v>1169</v>
      </c>
      <c r="E47" s="24">
        <v>534</v>
      </c>
      <c r="F47" s="31">
        <v>635</v>
      </c>
      <c r="G47" s="26"/>
      <c r="H47" s="27" t="s">
        <v>18</v>
      </c>
      <c r="I47" s="28">
        <f>I46</f>
        <v>855</v>
      </c>
      <c r="J47" s="28">
        <f t="shared" si="1"/>
        <v>1337</v>
      </c>
      <c r="K47" s="28">
        <f>K46</f>
        <v>730</v>
      </c>
      <c r="L47" s="28">
        <f>L46</f>
        <v>607</v>
      </c>
    </row>
    <row r="48" spans="1:18" x14ac:dyDescent="0.15">
      <c r="A48" s="26"/>
      <c r="B48" s="27" t="s">
        <v>18</v>
      </c>
      <c r="C48" s="36">
        <f>SUM(C44:C47)</f>
        <v>2464</v>
      </c>
      <c r="D48" s="28">
        <f t="shared" si="0"/>
        <v>3865</v>
      </c>
      <c r="E48" s="36">
        <f>SUM(E44:E47)</f>
        <v>1879</v>
      </c>
      <c r="F48" s="28">
        <f>SUM(F44:F47)</f>
        <v>1986</v>
      </c>
      <c r="G48" s="21" t="s">
        <v>49</v>
      </c>
      <c r="H48" s="22">
        <v>1</v>
      </c>
      <c r="I48" s="23">
        <v>751</v>
      </c>
      <c r="J48" s="23">
        <f t="shared" si="1"/>
        <v>1201</v>
      </c>
      <c r="K48" s="23">
        <v>557</v>
      </c>
      <c r="L48" s="23">
        <v>644</v>
      </c>
    </row>
    <row r="49" spans="1:12" x14ac:dyDescent="0.15">
      <c r="A49" s="21" t="s">
        <v>43</v>
      </c>
      <c r="B49" s="22">
        <v>1</v>
      </c>
      <c r="C49" s="35">
        <v>2235</v>
      </c>
      <c r="D49" s="23">
        <f t="shared" si="0"/>
        <v>3468</v>
      </c>
      <c r="E49" s="35">
        <v>1708</v>
      </c>
      <c r="F49" s="23">
        <v>1760</v>
      </c>
      <c r="G49" s="32"/>
      <c r="H49" s="33">
        <v>2</v>
      </c>
      <c r="I49" s="31">
        <v>1564</v>
      </c>
      <c r="J49" s="31">
        <f t="shared" si="1"/>
        <v>2535</v>
      </c>
      <c r="K49" s="31">
        <v>1206</v>
      </c>
      <c r="L49" s="31">
        <v>1329</v>
      </c>
    </row>
    <row r="50" spans="1:12" x14ac:dyDescent="0.15">
      <c r="A50" s="32"/>
      <c r="B50" s="33">
        <v>2</v>
      </c>
      <c r="C50" s="24">
        <v>3748</v>
      </c>
      <c r="D50" s="31">
        <f t="shared" si="0"/>
        <v>6351</v>
      </c>
      <c r="E50" s="24">
        <v>3086</v>
      </c>
      <c r="F50" s="31">
        <v>3265</v>
      </c>
      <c r="G50" s="32"/>
      <c r="H50" s="33">
        <v>3</v>
      </c>
      <c r="I50" s="31">
        <v>1397</v>
      </c>
      <c r="J50" s="31">
        <f t="shared" si="1"/>
        <v>2362</v>
      </c>
      <c r="K50" s="31">
        <v>1133</v>
      </c>
      <c r="L50" s="31">
        <v>1229</v>
      </c>
    </row>
    <row r="51" spans="1:12" x14ac:dyDescent="0.15">
      <c r="A51" s="26"/>
      <c r="B51" s="27" t="s">
        <v>18</v>
      </c>
      <c r="C51" s="36">
        <f>SUM(C49:C50)</f>
        <v>5983</v>
      </c>
      <c r="D51" s="28">
        <f t="shared" si="0"/>
        <v>9819</v>
      </c>
      <c r="E51" s="36">
        <f>SUM(E49:E50)</f>
        <v>4794</v>
      </c>
      <c r="F51" s="28">
        <f>SUM(F49:F50)</f>
        <v>5025</v>
      </c>
      <c r="G51" s="26"/>
      <c r="H51" s="27" t="s">
        <v>18</v>
      </c>
      <c r="I51" s="36">
        <f>SUM(I48:I50)</f>
        <v>3712</v>
      </c>
      <c r="J51" s="28">
        <f t="shared" si="1"/>
        <v>6098</v>
      </c>
      <c r="K51" s="36">
        <f>SUM(K48:K50)</f>
        <v>2896</v>
      </c>
      <c r="L51" s="28">
        <f>SUM(L48:L50)</f>
        <v>3202</v>
      </c>
    </row>
    <row r="52" spans="1:12" x14ac:dyDescent="0.15">
      <c r="G52" s="32" t="s">
        <v>50</v>
      </c>
      <c r="H52" s="33"/>
      <c r="I52" s="31">
        <v>434</v>
      </c>
      <c r="J52" s="31">
        <f t="shared" si="1"/>
        <v>795</v>
      </c>
      <c r="K52" s="31">
        <v>372</v>
      </c>
      <c r="L52" s="31">
        <v>423</v>
      </c>
    </row>
    <row r="53" spans="1:12" x14ac:dyDescent="0.15">
      <c r="A53" s="47" t="s">
        <v>61</v>
      </c>
      <c r="B53" s="48"/>
      <c r="C53" s="49">
        <f>C7+C11+C20+C23+C27+C31+C33+C41+C43+C48+C51</f>
        <v>26704</v>
      </c>
      <c r="D53" s="49">
        <f>E53+F53</f>
        <v>42857</v>
      </c>
      <c r="E53" s="49">
        <f>E7+E11+E20+E23+E27+E31+E33+E41+E43+E48+E51</f>
        <v>20154</v>
      </c>
      <c r="F53" s="49">
        <f>F7+F11+F20+F23+F27+F31+F33+F41+F43+F48+F51</f>
        <v>22703</v>
      </c>
      <c r="G53" s="26"/>
      <c r="H53" s="27" t="s">
        <v>18</v>
      </c>
      <c r="I53" s="28">
        <f>I52</f>
        <v>434</v>
      </c>
      <c r="J53" s="28">
        <f t="shared" si="1"/>
        <v>795</v>
      </c>
      <c r="K53" s="28">
        <f>K52</f>
        <v>372</v>
      </c>
      <c r="L53" s="28">
        <f>L52</f>
        <v>423</v>
      </c>
    </row>
    <row r="54" spans="1:12" x14ac:dyDescent="0.15">
      <c r="G54" s="21" t="s">
        <v>51</v>
      </c>
      <c r="H54" s="22">
        <v>1</v>
      </c>
      <c r="I54" s="23">
        <v>1306</v>
      </c>
      <c r="J54" s="23">
        <f t="shared" si="1"/>
        <v>2255</v>
      </c>
      <c r="K54" s="35">
        <v>1018</v>
      </c>
      <c r="L54" s="23">
        <v>1237</v>
      </c>
    </row>
    <row r="55" spans="1:12" x14ac:dyDescent="0.15">
      <c r="G55" s="29"/>
      <c r="H55" s="30">
        <v>2</v>
      </c>
      <c r="I55" s="31">
        <v>2894</v>
      </c>
      <c r="J55" s="31">
        <f t="shared" si="1"/>
        <v>5099</v>
      </c>
      <c r="K55" s="24">
        <v>2323</v>
      </c>
      <c r="L55" s="31">
        <v>2776</v>
      </c>
    </row>
    <row r="56" spans="1:12" x14ac:dyDescent="0.15">
      <c r="G56" s="32"/>
      <c r="H56" s="33">
        <v>3</v>
      </c>
      <c r="I56" s="31">
        <v>2847</v>
      </c>
      <c r="J56" s="31">
        <f t="shared" si="1"/>
        <v>4987</v>
      </c>
      <c r="K56" s="24">
        <v>2301</v>
      </c>
      <c r="L56" s="31">
        <v>2686</v>
      </c>
    </row>
    <row r="57" spans="1:12" x14ac:dyDescent="0.15">
      <c r="G57" s="26"/>
      <c r="H57" s="27" t="s">
        <v>18</v>
      </c>
      <c r="I57" s="36">
        <f>SUM(I54:I56)</f>
        <v>7047</v>
      </c>
      <c r="J57" s="28">
        <f t="shared" si="1"/>
        <v>12341</v>
      </c>
      <c r="K57" s="36">
        <f>SUM(K54:K56)</f>
        <v>5642</v>
      </c>
      <c r="L57" s="28">
        <f>SUM(L54:L56)</f>
        <v>6699</v>
      </c>
    </row>
    <row r="58" spans="1:12" x14ac:dyDescent="0.15">
      <c r="G58" s="21" t="s">
        <v>52</v>
      </c>
      <c r="H58" s="22"/>
      <c r="I58" s="23">
        <v>1435</v>
      </c>
      <c r="J58" s="23">
        <f t="shared" si="1"/>
        <v>2442</v>
      </c>
      <c r="K58" s="23">
        <v>1107</v>
      </c>
      <c r="L58" s="23">
        <v>1335</v>
      </c>
    </row>
    <row r="59" spans="1:12" x14ac:dyDescent="0.15">
      <c r="G59" s="26"/>
      <c r="H59" s="27" t="s">
        <v>18</v>
      </c>
      <c r="I59" s="28">
        <f>I58</f>
        <v>1435</v>
      </c>
      <c r="J59" s="28">
        <f t="shared" si="1"/>
        <v>2442</v>
      </c>
      <c r="K59" s="28">
        <f>K58</f>
        <v>1107</v>
      </c>
      <c r="L59" s="28">
        <f>L58</f>
        <v>1335</v>
      </c>
    </row>
    <row r="60" spans="1:12" x14ac:dyDescent="0.15">
      <c r="G60" s="21" t="s">
        <v>14</v>
      </c>
      <c r="H60" s="22">
        <v>1</v>
      </c>
      <c r="I60" s="23">
        <v>17</v>
      </c>
      <c r="J60" s="23">
        <f t="shared" si="1"/>
        <v>30</v>
      </c>
      <c r="K60" s="23">
        <v>13</v>
      </c>
      <c r="L60" s="23">
        <v>17</v>
      </c>
    </row>
    <row r="61" spans="1:12" x14ac:dyDescent="0.15">
      <c r="G61" s="26"/>
      <c r="H61" s="27" t="s">
        <v>18</v>
      </c>
      <c r="I61" s="28">
        <f>I60</f>
        <v>17</v>
      </c>
      <c r="J61" s="28">
        <f t="shared" si="1"/>
        <v>30</v>
      </c>
      <c r="K61" s="28">
        <f>K60</f>
        <v>13</v>
      </c>
      <c r="L61" s="28">
        <f>L60</f>
        <v>17</v>
      </c>
    </row>
    <row r="62" spans="1:12" x14ac:dyDescent="0.15">
      <c r="G62" s="21" t="s">
        <v>54</v>
      </c>
      <c r="H62" s="22">
        <v>1</v>
      </c>
      <c r="I62" s="23">
        <v>51</v>
      </c>
      <c r="J62" s="23">
        <f t="shared" si="1"/>
        <v>73</v>
      </c>
      <c r="K62" s="23">
        <v>39</v>
      </c>
      <c r="L62" s="23">
        <v>34</v>
      </c>
    </row>
    <row r="63" spans="1:12" x14ac:dyDescent="0.15">
      <c r="G63" s="32"/>
      <c r="H63" s="33">
        <v>2</v>
      </c>
      <c r="I63" s="31">
        <v>42</v>
      </c>
      <c r="J63" s="31">
        <f t="shared" si="1"/>
        <v>70</v>
      </c>
      <c r="K63" s="31">
        <v>40</v>
      </c>
      <c r="L63" s="31">
        <v>30</v>
      </c>
    </row>
    <row r="64" spans="1:12" x14ac:dyDescent="0.15">
      <c r="G64" s="32"/>
      <c r="H64" s="33">
        <v>3</v>
      </c>
      <c r="I64" s="31">
        <v>113</v>
      </c>
      <c r="J64" s="31">
        <f t="shared" si="1"/>
        <v>185</v>
      </c>
      <c r="K64" s="31">
        <v>95</v>
      </c>
      <c r="L64" s="31">
        <v>90</v>
      </c>
    </row>
    <row r="65" spans="7:12" x14ac:dyDescent="0.15">
      <c r="G65" s="26"/>
      <c r="H65" s="27" t="s">
        <v>18</v>
      </c>
      <c r="I65" s="36">
        <f>SUM(I62:I64)</f>
        <v>206</v>
      </c>
      <c r="J65" s="28">
        <f t="shared" si="1"/>
        <v>328</v>
      </c>
      <c r="K65" s="36">
        <f>SUM(K62:K64)</f>
        <v>174</v>
      </c>
      <c r="L65" s="28">
        <f>SUM(L62:L64)</f>
        <v>154</v>
      </c>
    </row>
    <row r="66" spans="7:12" x14ac:dyDescent="0.15">
      <c r="G66" s="21" t="s">
        <v>55</v>
      </c>
      <c r="H66" s="22">
        <v>1</v>
      </c>
      <c r="I66" s="23">
        <v>28</v>
      </c>
      <c r="J66" s="23">
        <f t="shared" si="1"/>
        <v>38</v>
      </c>
      <c r="K66" s="23">
        <v>22</v>
      </c>
      <c r="L66" s="23">
        <v>16</v>
      </c>
    </row>
    <row r="67" spans="7:12" x14ac:dyDescent="0.15">
      <c r="G67" s="32"/>
      <c r="H67" s="33">
        <v>2</v>
      </c>
      <c r="I67" s="31">
        <v>412</v>
      </c>
      <c r="J67" s="31">
        <f t="shared" si="1"/>
        <v>587</v>
      </c>
      <c r="K67" s="31">
        <v>303</v>
      </c>
      <c r="L67" s="31">
        <v>284</v>
      </c>
    </row>
    <row r="68" spans="7:12" x14ac:dyDescent="0.15">
      <c r="G68" s="32"/>
      <c r="H68" s="33">
        <v>3</v>
      </c>
      <c r="I68" s="31">
        <v>428</v>
      </c>
      <c r="J68" s="31">
        <f t="shared" si="1"/>
        <v>665</v>
      </c>
      <c r="K68" s="31">
        <v>314</v>
      </c>
      <c r="L68" s="31">
        <v>351</v>
      </c>
    </row>
    <row r="69" spans="7:12" x14ac:dyDescent="0.15">
      <c r="G69" s="26"/>
      <c r="H69" s="27" t="s">
        <v>18</v>
      </c>
      <c r="I69" s="36">
        <f>SUM(I66:I68)</f>
        <v>868</v>
      </c>
      <c r="J69" s="28">
        <f t="shared" si="1"/>
        <v>1290</v>
      </c>
      <c r="K69" s="36">
        <f>SUM(K66:K68)</f>
        <v>639</v>
      </c>
      <c r="L69" s="28">
        <f>SUM(L66:L68)</f>
        <v>651</v>
      </c>
    </row>
    <row r="70" spans="7:12" x14ac:dyDescent="0.15">
      <c r="G70" s="21" t="s">
        <v>57</v>
      </c>
      <c r="H70" s="22"/>
      <c r="I70" s="23">
        <v>543</v>
      </c>
      <c r="J70" s="23">
        <f>K70+L70</f>
        <v>733</v>
      </c>
      <c r="K70" s="23">
        <v>395</v>
      </c>
      <c r="L70" s="23">
        <v>338</v>
      </c>
    </row>
    <row r="71" spans="7:12" x14ac:dyDescent="0.15">
      <c r="G71" s="26"/>
      <c r="H71" s="27" t="s">
        <v>18</v>
      </c>
      <c r="I71" s="28">
        <f>I70</f>
        <v>543</v>
      </c>
      <c r="J71" s="28">
        <f>K71+L71</f>
        <v>733</v>
      </c>
      <c r="K71" s="28">
        <f>K70</f>
        <v>395</v>
      </c>
      <c r="L71" s="28">
        <f>L70</f>
        <v>338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33457</v>
      </c>
      <c r="J73" s="49">
        <f>K73+L73</f>
        <v>54760</v>
      </c>
      <c r="K73" s="49">
        <f>K10+K15+K20+K22+K24+K26+K29+K31+K35+K37+K40+K42+K45+K47+K51+K53+K57+K59+K61+K65+K69+K71</f>
        <v>26072</v>
      </c>
      <c r="L73" s="49">
        <f>L10+L15+L20+L22+L24+L26+L29+L31+L35+L37+L40+L42+L45+L47+L51+L53+L57+L59+L61+L65+L69+L71</f>
        <v>28688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2024-02-02T00:27:30Z</dcterms:created>
  <dcterms:modified xsi:type="dcterms:W3CDTF">2024-02-02T00:27:30Z</dcterms:modified>
</cp:coreProperties>
</file>