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区民生活課\住基統計\★ｴｸｾﾙ統計\ホームページ用\区年齢別\2026年\"/>
    </mc:Choice>
  </mc:AlternateContent>
  <xr:revisionPtr revIDLastSave="0" documentId="13_ncr:1_{F9218743-922B-49C2-99D8-83E3F2C42955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年齢別人口統計表" sheetId="7" r:id="rId1"/>
  </sheets>
  <definedNames>
    <definedName name="_xlnm._FilterDatabase" localSheetId="0" hidden="1">年齢別人口統計表!$P$6:$P$26</definedName>
    <definedName name="_xlnm.Print_Area" localSheetId="0">年齢別人口統計表!$A$1:$Y$113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6" i="7" l="1"/>
  <c r="Q25" i="7"/>
  <c r="P25" i="7"/>
  <c r="Q26" i="7"/>
  <c r="J5" i="7" l="1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4" i="7"/>
  <c r="Q33" i="7" l="1"/>
  <c r="Q34" i="7"/>
  <c r="Q35" i="7"/>
  <c r="Q36" i="7"/>
  <c r="Q37" i="7"/>
  <c r="Q38" i="7"/>
  <c r="Q39" i="7"/>
  <c r="Q40" i="7"/>
  <c r="Q41" i="7"/>
  <c r="Q42" i="7"/>
  <c r="Q43" i="7"/>
  <c r="Q44" i="7"/>
  <c r="Q45" i="7"/>
  <c r="Q46" i="7"/>
  <c r="O46" i="7" s="1"/>
  <c r="Q47" i="7"/>
  <c r="Q48" i="7"/>
  <c r="Q49" i="7"/>
  <c r="Q50" i="7"/>
  <c r="Q51" i="7"/>
  <c r="Q52" i="7"/>
  <c r="Q53" i="7"/>
  <c r="P53" i="7"/>
  <c r="P52" i="7"/>
  <c r="P51" i="7"/>
  <c r="O51" i="7" s="1"/>
  <c r="P50" i="7"/>
  <c r="P49" i="7"/>
  <c r="P48" i="7"/>
  <c r="P47" i="7"/>
  <c r="O47" i="7" s="1"/>
  <c r="P46" i="7"/>
  <c r="P45" i="7"/>
  <c r="P44" i="7"/>
  <c r="P43" i="7"/>
  <c r="P42" i="7"/>
  <c r="P41" i="7"/>
  <c r="O41" i="7" s="1"/>
  <c r="P40" i="7"/>
  <c r="P39" i="7"/>
  <c r="P38" i="7"/>
  <c r="O45" i="7"/>
  <c r="P37" i="7"/>
  <c r="P36" i="7"/>
  <c r="P33" i="7"/>
  <c r="P35" i="7"/>
  <c r="P34" i="7"/>
  <c r="P60" i="7"/>
  <c r="W34" i="7"/>
  <c r="P64" i="7"/>
  <c r="Q80" i="7"/>
  <c r="P7" i="7"/>
  <c r="P6" i="7"/>
  <c r="C113" i="7"/>
  <c r="D113" i="7"/>
  <c r="E113" i="7"/>
  <c r="F113" i="7"/>
  <c r="G113" i="7"/>
  <c r="B113" i="7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Q14" i="7"/>
  <c r="Q6" i="7"/>
  <c r="X6" i="7" s="1"/>
  <c r="Q7" i="7"/>
  <c r="Q61" i="7" s="1"/>
  <c r="Q8" i="7"/>
  <c r="Q62" i="7" s="1"/>
  <c r="X61" i="7" s="1"/>
  <c r="Q9" i="7"/>
  <c r="Q10" i="7"/>
  <c r="Q11" i="7"/>
  <c r="Q12" i="7"/>
  <c r="Q66" i="7" s="1"/>
  <c r="Q13" i="7"/>
  <c r="Q15" i="7"/>
  <c r="Q16" i="7"/>
  <c r="Q17" i="7"/>
  <c r="Q18" i="7"/>
  <c r="Q19" i="7"/>
  <c r="Q20" i="7"/>
  <c r="Q21" i="7"/>
  <c r="O21" i="7" s="1"/>
  <c r="Q22" i="7"/>
  <c r="Q23" i="7"/>
  <c r="Q24" i="7"/>
  <c r="O18" i="7"/>
  <c r="Q64" i="7"/>
  <c r="Q74" i="7"/>
  <c r="O22" i="7"/>
  <c r="Q78" i="7"/>
  <c r="H5" i="7"/>
  <c r="I5" i="7"/>
  <c r="H6" i="7"/>
  <c r="I6" i="7"/>
  <c r="H7" i="7"/>
  <c r="I7" i="7"/>
  <c r="H8" i="7"/>
  <c r="I8" i="7"/>
  <c r="H9" i="7"/>
  <c r="I9" i="7"/>
  <c r="H10" i="7"/>
  <c r="I10" i="7"/>
  <c r="H11" i="7"/>
  <c r="I11" i="7"/>
  <c r="H12" i="7"/>
  <c r="I12" i="7"/>
  <c r="H13" i="7"/>
  <c r="I13" i="7"/>
  <c r="H14" i="7"/>
  <c r="I14" i="7"/>
  <c r="H15" i="7"/>
  <c r="I15" i="7"/>
  <c r="H16" i="7"/>
  <c r="I16" i="7"/>
  <c r="H17" i="7"/>
  <c r="I17" i="7"/>
  <c r="H18" i="7"/>
  <c r="I18" i="7"/>
  <c r="H19" i="7"/>
  <c r="I19" i="7"/>
  <c r="H20" i="7"/>
  <c r="I20" i="7"/>
  <c r="H21" i="7"/>
  <c r="I21" i="7"/>
  <c r="H22" i="7"/>
  <c r="I22" i="7"/>
  <c r="H23" i="7"/>
  <c r="I23" i="7"/>
  <c r="H24" i="7"/>
  <c r="I24" i="7"/>
  <c r="H25" i="7"/>
  <c r="I25" i="7"/>
  <c r="H26" i="7"/>
  <c r="I26" i="7"/>
  <c r="H27" i="7"/>
  <c r="I27" i="7"/>
  <c r="H28" i="7"/>
  <c r="I28" i="7"/>
  <c r="H29" i="7"/>
  <c r="I29" i="7"/>
  <c r="H30" i="7"/>
  <c r="I30" i="7"/>
  <c r="H31" i="7"/>
  <c r="I31" i="7"/>
  <c r="H32" i="7"/>
  <c r="I32" i="7"/>
  <c r="H33" i="7"/>
  <c r="I33" i="7"/>
  <c r="H34" i="7"/>
  <c r="I34" i="7"/>
  <c r="H35" i="7"/>
  <c r="I35" i="7"/>
  <c r="H36" i="7"/>
  <c r="I36" i="7"/>
  <c r="H37" i="7"/>
  <c r="I37" i="7"/>
  <c r="H38" i="7"/>
  <c r="I38" i="7"/>
  <c r="H39" i="7"/>
  <c r="I39" i="7"/>
  <c r="H40" i="7"/>
  <c r="I40" i="7"/>
  <c r="H41" i="7"/>
  <c r="I41" i="7"/>
  <c r="H42" i="7"/>
  <c r="I42" i="7"/>
  <c r="H43" i="7"/>
  <c r="I43" i="7"/>
  <c r="H44" i="7"/>
  <c r="I44" i="7"/>
  <c r="H45" i="7"/>
  <c r="I45" i="7"/>
  <c r="H46" i="7"/>
  <c r="I46" i="7"/>
  <c r="H47" i="7"/>
  <c r="I47" i="7"/>
  <c r="H48" i="7"/>
  <c r="I48" i="7"/>
  <c r="H49" i="7"/>
  <c r="I49" i="7"/>
  <c r="H50" i="7"/>
  <c r="I50" i="7"/>
  <c r="H51" i="7"/>
  <c r="I51" i="7"/>
  <c r="H52" i="7"/>
  <c r="I52" i="7"/>
  <c r="H53" i="7"/>
  <c r="I53" i="7"/>
  <c r="H54" i="7"/>
  <c r="I54" i="7"/>
  <c r="H55" i="7"/>
  <c r="I55" i="7"/>
  <c r="H56" i="7"/>
  <c r="I56" i="7"/>
  <c r="H57" i="7"/>
  <c r="I57" i="7"/>
  <c r="H58" i="7"/>
  <c r="I58" i="7"/>
  <c r="H59" i="7"/>
  <c r="I59" i="7"/>
  <c r="H60" i="7"/>
  <c r="I60" i="7"/>
  <c r="H61" i="7"/>
  <c r="I61" i="7"/>
  <c r="H62" i="7"/>
  <c r="I62" i="7"/>
  <c r="H63" i="7"/>
  <c r="I63" i="7"/>
  <c r="H64" i="7"/>
  <c r="I64" i="7"/>
  <c r="H65" i="7"/>
  <c r="I65" i="7"/>
  <c r="H66" i="7"/>
  <c r="I66" i="7"/>
  <c r="H67" i="7"/>
  <c r="I67" i="7"/>
  <c r="H68" i="7"/>
  <c r="I68" i="7"/>
  <c r="H69" i="7"/>
  <c r="I69" i="7"/>
  <c r="H70" i="7"/>
  <c r="I70" i="7"/>
  <c r="H71" i="7"/>
  <c r="I71" i="7"/>
  <c r="H72" i="7"/>
  <c r="I72" i="7"/>
  <c r="H73" i="7"/>
  <c r="I73" i="7"/>
  <c r="H74" i="7"/>
  <c r="I74" i="7"/>
  <c r="H75" i="7"/>
  <c r="I75" i="7"/>
  <c r="H76" i="7"/>
  <c r="I76" i="7"/>
  <c r="H77" i="7"/>
  <c r="I77" i="7"/>
  <c r="H78" i="7"/>
  <c r="I78" i="7"/>
  <c r="H79" i="7"/>
  <c r="I79" i="7"/>
  <c r="H80" i="7"/>
  <c r="I80" i="7"/>
  <c r="H81" i="7"/>
  <c r="I81" i="7"/>
  <c r="H82" i="7"/>
  <c r="I82" i="7"/>
  <c r="H83" i="7"/>
  <c r="I83" i="7"/>
  <c r="H84" i="7"/>
  <c r="I84" i="7"/>
  <c r="H85" i="7"/>
  <c r="I85" i="7"/>
  <c r="H86" i="7"/>
  <c r="I86" i="7"/>
  <c r="H87" i="7"/>
  <c r="I87" i="7"/>
  <c r="H88" i="7"/>
  <c r="I88" i="7"/>
  <c r="H89" i="7"/>
  <c r="I89" i="7"/>
  <c r="H90" i="7"/>
  <c r="I90" i="7"/>
  <c r="H91" i="7"/>
  <c r="I91" i="7"/>
  <c r="H92" i="7"/>
  <c r="I92" i="7"/>
  <c r="H93" i="7"/>
  <c r="I93" i="7"/>
  <c r="H94" i="7"/>
  <c r="I94" i="7"/>
  <c r="H95" i="7"/>
  <c r="I95" i="7"/>
  <c r="H96" i="7"/>
  <c r="I96" i="7"/>
  <c r="H97" i="7"/>
  <c r="I97" i="7"/>
  <c r="H98" i="7"/>
  <c r="I98" i="7"/>
  <c r="H99" i="7"/>
  <c r="I99" i="7"/>
  <c r="H100" i="7"/>
  <c r="I100" i="7"/>
  <c r="H101" i="7"/>
  <c r="I101" i="7"/>
  <c r="H102" i="7"/>
  <c r="I102" i="7"/>
  <c r="H103" i="7"/>
  <c r="I103" i="7"/>
  <c r="H104" i="7"/>
  <c r="I104" i="7"/>
  <c r="H105" i="7"/>
  <c r="I105" i="7"/>
  <c r="H106" i="7"/>
  <c r="I106" i="7"/>
  <c r="H107" i="7"/>
  <c r="I107" i="7"/>
  <c r="H108" i="7"/>
  <c r="I108" i="7"/>
  <c r="H109" i="7"/>
  <c r="I109" i="7"/>
  <c r="H110" i="7"/>
  <c r="I110" i="7"/>
  <c r="I4" i="7"/>
  <c r="H4" i="7"/>
  <c r="X36" i="7" l="1"/>
  <c r="P66" i="7"/>
  <c r="P76" i="7"/>
  <c r="Q73" i="7"/>
  <c r="X66" i="7" s="1"/>
  <c r="H113" i="7"/>
  <c r="I113" i="7"/>
  <c r="O50" i="7"/>
  <c r="P78" i="7"/>
  <c r="O42" i="7"/>
  <c r="O40" i="7"/>
  <c r="W36" i="7"/>
  <c r="W39" i="7"/>
  <c r="O43" i="7"/>
  <c r="O37" i="7"/>
  <c r="X34" i="7"/>
  <c r="Q70" i="7"/>
  <c r="O35" i="7"/>
  <c r="X39" i="7"/>
  <c r="O53" i="7"/>
  <c r="Q68" i="7"/>
  <c r="Q69" i="7"/>
  <c r="Q79" i="7"/>
  <c r="Q77" i="7"/>
  <c r="Q75" i="7"/>
  <c r="Q71" i="7"/>
  <c r="W33" i="7"/>
  <c r="O33" i="7"/>
  <c r="P74" i="7"/>
  <c r="O74" i="7" s="1"/>
  <c r="P62" i="7"/>
  <c r="W61" i="7" s="1"/>
  <c r="O39" i="7"/>
  <c r="V34" i="7"/>
  <c r="P70" i="7"/>
  <c r="P80" i="7"/>
  <c r="X40" i="7"/>
  <c r="X41" i="7" s="1"/>
  <c r="O49" i="7"/>
  <c r="V39" i="7"/>
  <c r="Q67" i="7"/>
  <c r="Q65" i="7"/>
  <c r="Q63" i="7"/>
  <c r="O34" i="7"/>
  <c r="O38" i="7"/>
  <c r="O44" i="7"/>
  <c r="O48" i="7"/>
  <c r="O52" i="7"/>
  <c r="W40" i="7"/>
  <c r="P61" i="7"/>
  <c r="W60" i="7" s="1"/>
  <c r="P63" i="7"/>
  <c r="P65" i="7"/>
  <c r="O65" i="7" s="1"/>
  <c r="P67" i="7"/>
  <c r="O67" i="7" s="1"/>
  <c r="P69" i="7"/>
  <c r="P68" i="7"/>
  <c r="P72" i="7"/>
  <c r="O36" i="7"/>
  <c r="W37" i="7"/>
  <c r="W38" i="7" s="1"/>
  <c r="O19" i="7"/>
  <c r="V36" i="7"/>
  <c r="O80" i="7"/>
  <c r="O25" i="7"/>
  <c r="O23" i="7"/>
  <c r="O26" i="7"/>
  <c r="O17" i="7"/>
  <c r="O78" i="7"/>
  <c r="X7" i="7"/>
  <c r="X8" i="7" s="1"/>
  <c r="X9" i="7"/>
  <c r="O15" i="7"/>
  <c r="O20" i="7"/>
  <c r="Q72" i="7"/>
  <c r="O64" i="7"/>
  <c r="X10" i="7"/>
  <c r="X11" i="7" s="1"/>
  <c r="X12" i="7"/>
  <c r="X13" i="7"/>
  <c r="O16" i="7"/>
  <c r="O24" i="7"/>
  <c r="O66" i="7"/>
  <c r="P27" i="7"/>
  <c r="W35" i="7"/>
  <c r="P71" i="7"/>
  <c r="P75" i="7"/>
  <c r="Q76" i="7"/>
  <c r="O76" i="7" s="1"/>
  <c r="P79" i="7"/>
  <c r="O79" i="7" s="1"/>
  <c r="O6" i="7"/>
  <c r="Q27" i="7"/>
  <c r="W6" i="7"/>
  <c r="O7" i="7"/>
  <c r="W7" i="7"/>
  <c r="O8" i="7"/>
  <c r="O9" i="7"/>
  <c r="W9" i="7"/>
  <c r="O10" i="7"/>
  <c r="W10" i="7"/>
  <c r="V10" i="7" s="1"/>
  <c r="O11" i="7"/>
  <c r="O12" i="7"/>
  <c r="W12" i="7"/>
  <c r="O13" i="7"/>
  <c r="W13" i="7"/>
  <c r="O14" i="7"/>
  <c r="Q54" i="7"/>
  <c r="X33" i="7"/>
  <c r="X35" i="7" s="1"/>
  <c r="X37" i="7"/>
  <c r="X38" i="7" s="1"/>
  <c r="P54" i="7"/>
  <c r="Q60" i="7"/>
  <c r="P73" i="7"/>
  <c r="P77" i="7"/>
  <c r="O77" i="7" s="1"/>
  <c r="W41" i="7" l="1"/>
  <c r="J113" i="7"/>
  <c r="V7" i="7"/>
  <c r="P81" i="7"/>
  <c r="Q81" i="7"/>
  <c r="O70" i="7"/>
  <c r="O72" i="7"/>
  <c r="O61" i="7"/>
  <c r="O68" i="7"/>
  <c r="O69" i="7"/>
  <c r="O71" i="7"/>
  <c r="X64" i="7"/>
  <c r="O62" i="7"/>
  <c r="V61" i="7" s="1"/>
  <c r="W62" i="7"/>
  <c r="V40" i="7"/>
  <c r="X63" i="7"/>
  <c r="X65" i="7" s="1"/>
  <c r="O54" i="7"/>
  <c r="V13" i="7"/>
  <c r="X14" i="7"/>
  <c r="X15" i="7" s="1"/>
  <c r="O63" i="7"/>
  <c r="V63" i="7" s="1"/>
  <c r="W63" i="7"/>
  <c r="V41" i="7"/>
  <c r="X42" i="7"/>
  <c r="W14" i="7"/>
  <c r="V12" i="7"/>
  <c r="W8" i="7"/>
  <c r="V6" i="7"/>
  <c r="V37" i="7"/>
  <c r="V33" i="7"/>
  <c r="X67" i="7"/>
  <c r="X68" i="7" s="1"/>
  <c r="O73" i="7"/>
  <c r="V66" i="7" s="1"/>
  <c r="W66" i="7"/>
  <c r="X60" i="7"/>
  <c r="X62" i="7" s="1"/>
  <c r="W11" i="7"/>
  <c r="V11" i="7" s="1"/>
  <c r="V9" i="7"/>
  <c r="O75" i="7"/>
  <c r="V67" i="7" s="1"/>
  <c r="W67" i="7"/>
  <c r="W64" i="7"/>
  <c r="W65" i="7" s="1"/>
  <c r="O60" i="7"/>
  <c r="V60" i="7" s="1"/>
  <c r="V38" i="7"/>
  <c r="V35" i="7"/>
  <c r="W42" i="7"/>
  <c r="O27" i="7"/>
  <c r="V14" i="7" l="1"/>
  <c r="V64" i="7"/>
  <c r="O81" i="7"/>
  <c r="V62" i="7"/>
  <c r="V65" i="7"/>
  <c r="X69" i="7"/>
  <c r="W68" i="7"/>
  <c r="W69" i="7" s="1"/>
  <c r="W15" i="7"/>
  <c r="V15" i="7" s="1"/>
  <c r="V8" i="7"/>
  <c r="V42" i="7"/>
  <c r="V68" i="7"/>
  <c r="V69" i="7" l="1"/>
</calcChain>
</file>

<file path=xl/sharedStrings.xml><?xml version="1.0" encoding="utf-8"?>
<sst xmlns="http://schemas.openxmlformats.org/spreadsheetml/2006/main" count="235" uniqueCount="59">
  <si>
    <t>年齢</t>
    <phoneticPr fontId="1"/>
  </si>
  <si>
    <t>日本人男</t>
    <phoneticPr fontId="1"/>
  </si>
  <si>
    <t>日本人女</t>
    <phoneticPr fontId="1"/>
  </si>
  <si>
    <t>日本人計</t>
    <phoneticPr fontId="1"/>
  </si>
  <si>
    <t>外国人男</t>
    <phoneticPr fontId="1"/>
  </si>
  <si>
    <t>外国人女</t>
    <phoneticPr fontId="1"/>
  </si>
  <si>
    <t>外国人計</t>
    <phoneticPr fontId="1"/>
  </si>
  <si>
    <t>総計</t>
    <phoneticPr fontId="1"/>
  </si>
  <si>
    <t>年齢別人口統計表</t>
    <rPh sb="0" eb="2">
      <t>ネンレイ</t>
    </rPh>
    <rPh sb="2" eb="3">
      <t>ベツ</t>
    </rPh>
    <rPh sb="3" eb="5">
      <t>ジンコウ</t>
    </rPh>
    <rPh sb="5" eb="8">
      <t>トウケイヒョウ</t>
    </rPh>
    <phoneticPr fontId="1"/>
  </si>
  <si>
    <t>男計</t>
    <rPh sb="0" eb="1">
      <t>オトコ</t>
    </rPh>
    <rPh sb="1" eb="2">
      <t>ケイ</t>
    </rPh>
    <phoneticPr fontId="1"/>
  </si>
  <si>
    <t>女計</t>
    <rPh sb="0" eb="1">
      <t>オンナ</t>
    </rPh>
    <rPh sb="1" eb="2">
      <t>ケイ</t>
    </rPh>
    <phoneticPr fontId="1"/>
  </si>
  <si>
    <t>令和8年1月1日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</si>
  <si>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（日本人）</t>
    <rPh sb="1" eb="4">
      <t>ニホンジン</t>
    </rPh>
    <phoneticPr fontId="6"/>
  </si>
  <si>
    <t>　</t>
  </si>
  <si>
    <t>年齢区分</t>
  </si>
  <si>
    <t>総計</t>
  </si>
  <si>
    <t>男</t>
  </si>
  <si>
    <t>女</t>
  </si>
  <si>
    <t>年齢構成</t>
  </si>
  <si>
    <t>総数</t>
  </si>
  <si>
    <t>年少
人口</t>
    <rPh sb="3" eb="5">
      <t>ジンコウ</t>
    </rPh>
    <phoneticPr fontId="6"/>
  </si>
  <si>
    <t>0-4</t>
  </si>
  <si>
    <t>歳</t>
  </si>
  <si>
    <t>0-9</t>
  </si>
  <si>
    <t>5-9</t>
  </si>
  <si>
    <t>10-14</t>
  </si>
  <si>
    <t>計</t>
  </si>
  <si>
    <t>生産
年齢
人口</t>
    <rPh sb="4" eb="6">
      <t>ネンレイ</t>
    </rPh>
    <rPh sb="8" eb="10">
      <t>ジンコウ</t>
    </rPh>
    <phoneticPr fontId="6"/>
  </si>
  <si>
    <t>15-19</t>
  </si>
  <si>
    <t>生産
年齢
人口</t>
    <rPh sb="3" eb="5">
      <t>ネンレイ</t>
    </rPh>
    <rPh sb="6" eb="8">
      <t>ジンコウ</t>
    </rPh>
    <phoneticPr fontId="6"/>
  </si>
  <si>
    <t>15-39</t>
  </si>
  <si>
    <t>歳</t>
    <rPh sb="0" eb="1">
      <t>サイ</t>
    </rPh>
    <phoneticPr fontId="6"/>
  </si>
  <si>
    <t>20-24</t>
  </si>
  <si>
    <t>40-64</t>
  </si>
  <si>
    <t>25-29</t>
  </si>
  <si>
    <t>30-34</t>
  </si>
  <si>
    <t>老年
人口</t>
    <rPh sb="3" eb="5">
      <t>ジンコウ</t>
    </rPh>
    <phoneticPr fontId="6"/>
  </si>
  <si>
    <t>65-74</t>
  </si>
  <si>
    <t>35-39</t>
  </si>
  <si>
    <t>歳以上</t>
    <rPh sb="0" eb="1">
      <t>サイ</t>
    </rPh>
    <rPh sb="1" eb="3">
      <t>イジョウ</t>
    </rPh>
    <phoneticPr fontId="6"/>
  </si>
  <si>
    <t>40-44</t>
  </si>
  <si>
    <t>45-49</t>
  </si>
  <si>
    <t>合　　計</t>
  </si>
  <si>
    <t>50-54</t>
  </si>
  <si>
    <t>55-59</t>
  </si>
  <si>
    <t>60-64</t>
  </si>
  <si>
    <t>老年
人口</t>
    <rPh sb="4" eb="6">
      <t>ジンコウ</t>
    </rPh>
    <phoneticPr fontId="6"/>
  </si>
  <si>
    <t>65-69</t>
  </si>
  <si>
    <t>70-74</t>
  </si>
  <si>
    <t>75-79</t>
  </si>
  <si>
    <t>80-84</t>
  </si>
  <si>
    <t>85-89</t>
  </si>
  <si>
    <t>90-94</t>
  </si>
  <si>
    <t>95-104</t>
    <phoneticPr fontId="6"/>
  </si>
  <si>
    <t>歳</t>
    <phoneticPr fontId="6"/>
  </si>
  <si>
    <t>歳以上</t>
  </si>
  <si>
    <t>（外国人）</t>
    <rPh sb="1" eb="3">
      <t>ガイコク</t>
    </rPh>
    <rPh sb="3" eb="4">
      <t>ジン</t>
    </rPh>
    <phoneticPr fontId="6"/>
  </si>
  <si>
    <t>（合計）</t>
    <rPh sb="1" eb="3">
      <t>ゴウケイ</t>
    </rPh>
    <phoneticPr fontId="6"/>
  </si>
  <si>
    <t>合計</t>
    <rPh sb="0" eb="2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</si>
</sst>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#,##0_ "/>
    <numFmt numFmtId="178" formatCode="0_ "/>
  </numFmts>
  <fonts count="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FUJ明朝体"/>
      <family val="1"/>
      <charset val="128"/>
    </font>
    <font>
      <sz val="12"/>
      <color theme="1"/>
      <name val="FUJ明朝体"/>
      <family val="1"/>
      <charset val="128"/>
    </font>
    <font>
      <sz val="12"/>
      <name val="FUJ明朝体"/>
      <family val="1"/>
      <charset val="128"/>
    </font>
    <font>
      <sz val="6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52">
    <xf numFmtId="0" fontId="0" fillId="0" borderId="0" xfId="0">
      <alignment vertical="center"/>
    </xf>
    <xf numFmtId="49" fontId="3" fillId="2" borderId="0" xfId="0" applyNumberFormat="1" applyFont="1" applyFill="1">
      <alignment vertical="center"/>
    </xf>
    <xf numFmtId="49" fontId="4" fillId="2" borderId="0" xfId="0" applyNumberFormat="1" applyFont="1" applyFill="1">
      <alignment vertical="center"/>
    </xf>
    <xf numFmtId="49" fontId="3" fillId="2" borderId="0" xfId="0" applyNumberFormat="1" applyFont="1" applyFill="1">
      <alignment vertical="center"/>
    </xf>
    <xf numFmtId="49" fontId="5" fillId="5" borderId="4" xfId="0" applyNumberFormat="1" applyFont="1" applyFill="1" applyBorder="1" applyAlignment="1">
      <alignment horizontal="center" vertical="center" shrinkToFit="1"/>
    </xf>
    <xf numFmtId="49" fontId="5" fillId="5" borderId="4" xfId="0" applyNumberFormat="1" applyFont="1" applyFill="1" applyBorder="1" applyAlignment="1">
      <alignment horizontal="center" vertical="center" wrapText="1" shrinkToFit="1"/>
    </xf>
    <xf numFmtId="49" fontId="5" fillId="4" borderId="3" xfId="0" applyNumberFormat="1" applyFont="1" applyFill="1" applyBorder="1" applyAlignment="1">
      <alignment horizontal="right" vertical="center"/>
    </xf>
    <xf numFmtId="176" fontId="5" fillId="4" borderId="3" xfId="0" applyNumberFormat="1" applyFont="1" applyFill="1" applyBorder="1" applyAlignment="1">
      <alignment horizontal="center" vertical="center"/>
    </xf>
    <xf numFmtId="49" fontId="5" fillId="5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49" fontId="5" fillId="4" borderId="3" xfId="0" applyNumberFormat="1" applyFont="1" applyFill="1" applyBorder="1" applyAlignment="1">
      <alignment horizontal="center" vertical="center"/>
    </xf>
    <xf numFmtId="177" fontId="3" fillId="2" borderId="0" xfId="0" applyNumberFormat="1" applyFont="1" applyFill="1" applyAlignment="1">
      <alignment horizontal="left" vertical="center"/>
    </xf>
    <xf numFmtId="49" fontId="5" fillId="3" borderId="3" xfId="0" applyNumberFormat="1" applyFont="1" applyFill="1" applyBorder="1">
      <alignment vertical="center"/>
    </xf>
    <xf numFmtId="49" fontId="5" fillId="3" borderId="2" xfId="0" applyNumberFormat="1" applyFont="1" applyFill="1" applyBorder="1">
      <alignment vertical="center"/>
    </xf>
    <xf numFmtId="49" fontId="5" fillId="4" borderId="5" xfId="0" applyNumberFormat="1" applyFont="1" applyFill="1" applyBorder="1" applyAlignment="1">
      <alignment horizontal="right" vertical="center"/>
    </xf>
    <xf numFmtId="49" fontId="5" fillId="3" borderId="5" xfId="0" applyNumberFormat="1" applyFont="1" applyFill="1" applyBorder="1" applyAlignment="1">
      <alignment horizontal="right" vertical="center"/>
    </xf>
    <xf numFmtId="178" fontId="5" fillId="0" borderId="1" xfId="0" applyNumberFormat="1" applyFont="1" applyFill="1" applyBorder="1" applyAlignment="1">
      <alignment horizontal="right" vertical="center"/>
    </xf>
    <xf numFmtId="49" fontId="5" fillId="0" borderId="1" xfId="0" applyNumberFormat="1" applyFont="1" applyFill="1" applyBorder="1" applyAlignment="1">
      <alignment horizontal="left" vertical="center"/>
    </xf>
    <xf numFmtId="0" fontId="2" fillId="0" borderId="6" xfId="1" applyBorder="1" applyAlignment="1">
      <alignment horizontal="centerContinuous"/>
    </xf>
    <xf numFmtId="0" fontId="2" fillId="0" borderId="7" xfId="1" applyBorder="1" applyAlignment="1">
      <alignment horizontal="centerContinuous"/>
    </xf>
    <xf numFmtId="0" fontId="2" fillId="0" borderId="8" xfId="1" applyBorder="1" applyAlignment="1">
      <alignment horizontal="centerContinuous"/>
    </xf>
    <xf numFmtId="0" fontId="2" fillId="0" borderId="1" xfId="1" applyBorder="1" applyAlignment="1">
      <alignment horizontal="center"/>
    </xf>
    <xf numFmtId="49" fontId="2" fillId="0" borderId="6" xfId="1" applyNumberFormat="1" applyBorder="1" applyAlignment="1">
      <alignment horizontal="centerContinuous"/>
    </xf>
    <xf numFmtId="0" fontId="2" fillId="6" borderId="10" xfId="1" applyFill="1" applyBorder="1" applyAlignment="1">
      <alignment horizontal="right"/>
    </xf>
    <xf numFmtId="0" fontId="2" fillId="6" borderId="10" xfId="1" applyFill="1" applyBorder="1" applyAlignment="1">
      <alignment horizontal="left"/>
    </xf>
    <xf numFmtId="3" fontId="2" fillId="6" borderId="1" xfId="1" applyNumberFormat="1" applyFill="1" applyBorder="1" applyAlignment="1">
      <alignment horizontal="right"/>
    </xf>
    <xf numFmtId="49" fontId="2" fillId="0" borderId="10" xfId="1" applyNumberFormat="1" applyBorder="1" applyAlignment="1">
      <alignment horizontal="right"/>
    </xf>
    <xf numFmtId="49" fontId="2" fillId="0" borderId="10" xfId="1" applyNumberFormat="1" applyBorder="1" applyAlignment="1"/>
    <xf numFmtId="3" fontId="2" fillId="0" borderId="1" xfId="1" applyNumberFormat="1" applyBorder="1" applyAlignment="1"/>
    <xf numFmtId="49" fontId="2" fillId="6" borderId="10" xfId="1" applyNumberFormat="1" applyFill="1" applyBorder="1" applyAlignment="1">
      <alignment horizontal="right"/>
    </xf>
    <xf numFmtId="0" fontId="2" fillId="7" borderId="10" xfId="1" applyFill="1" applyBorder="1" applyAlignment="1">
      <alignment horizontal="centerContinuous"/>
    </xf>
    <xf numFmtId="3" fontId="2" fillId="7" borderId="1" xfId="1" applyNumberFormat="1" applyFill="1" applyBorder="1" applyAlignment="1"/>
    <xf numFmtId="0" fontId="2" fillId="0" borderId="10" xfId="1" applyBorder="1" applyAlignment="1">
      <alignment horizontal="right"/>
    </xf>
    <xf numFmtId="0" fontId="2" fillId="0" borderId="10" xfId="1" applyBorder="1" applyAlignment="1"/>
    <xf numFmtId="0" fontId="2" fillId="7" borderId="6" xfId="1" applyFill="1" applyBorder="1" applyAlignment="1">
      <alignment horizontal="centerContinuous"/>
    </xf>
    <xf numFmtId="0" fontId="2" fillId="7" borderId="8" xfId="1" applyFill="1" applyBorder="1" applyAlignment="1">
      <alignment horizontal="centerContinuous"/>
    </xf>
    <xf numFmtId="49" fontId="2" fillId="7" borderId="6" xfId="1" applyNumberFormat="1" applyFill="1" applyBorder="1" applyAlignment="1">
      <alignment horizontal="centerContinuous"/>
    </xf>
    <xf numFmtId="0" fontId="2" fillId="7" borderId="7" xfId="1" applyFill="1" applyBorder="1" applyAlignment="1">
      <alignment horizontal="centerContinuous"/>
    </xf>
    <xf numFmtId="49" fontId="4" fillId="0" borderId="0" xfId="0" applyNumberFormat="1" applyFont="1" applyFill="1">
      <alignment vertical="center"/>
    </xf>
    <xf numFmtId="49" fontId="3" fillId="0" borderId="0" xfId="0" applyNumberFormat="1" applyFont="1" applyFill="1">
      <alignment vertical="center"/>
    </xf>
    <xf numFmtId="0" fontId="2" fillId="0" borderId="0" xfId="1" applyFill="1" applyAlignment="1"/>
    <xf numFmtId="0" fontId="2" fillId="0" borderId="6" xfId="1" applyFill="1" applyBorder="1" applyAlignment="1">
      <alignment horizontal="centerContinuous"/>
    </xf>
    <xf numFmtId="0" fontId="2" fillId="0" borderId="7" xfId="1" applyFill="1" applyBorder="1" applyAlignment="1">
      <alignment horizontal="centerContinuous"/>
    </xf>
    <xf numFmtId="0" fontId="2" fillId="0" borderId="8" xfId="1" applyFill="1" applyBorder="1" applyAlignment="1">
      <alignment horizontal="centerContinuous"/>
    </xf>
    <xf numFmtId="0" fontId="2" fillId="0" borderId="1" xfId="1" applyFill="1" applyBorder="1" applyAlignment="1">
      <alignment horizontal="center"/>
    </xf>
    <xf numFmtId="49" fontId="2" fillId="0" borderId="6" xfId="1" applyNumberFormat="1" applyFill="1" applyBorder="1" applyAlignment="1">
      <alignment horizontal="centerContinuous"/>
    </xf>
    <xf numFmtId="49" fontId="3" fillId="0" borderId="0" xfId="0" applyNumberFormat="1" applyFont="1" applyFill="1" applyAlignment="1">
      <alignment horizontal="left" vertical="center"/>
    </xf>
    <xf numFmtId="177" fontId="3" fillId="0" borderId="0" xfId="0" applyNumberFormat="1" applyFont="1" applyFill="1" applyAlignment="1">
      <alignment horizontal="left" vertical="center"/>
    </xf>
    <xf numFmtId="49" fontId="2" fillId="0" borderId="9" xfId="1" applyNumberFormat="1" applyBorder="1" applyAlignment="1">
      <alignment horizontal="center" vertical="center" wrapText="1"/>
    </xf>
    <xf numFmtId="0" fontId="2" fillId="0" borderId="11" xfId="1" applyBorder="1" applyAlignment="1">
      <alignment horizontal="center" vertical="center"/>
    </xf>
    <xf numFmtId="0" fontId="2" fillId="0" borderId="12" xfId="1" applyBorder="1" applyAlignment="1">
      <alignment horizontal="center" vertical="center"/>
    </xf>
    <xf numFmtId="0" fontId="2" fillId="0" borderId="9" xfId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13"/>
  <sheetViews>
    <sheetView tabSelected="1" view="pageBreakPreview" topLeftCell="A104" zoomScale="70" zoomScaleNormal="70" zoomScaleSheetLayoutView="70" zoomScalePageLayoutView="85" workbookViewId="0">
      <selection activeCell="P27" sqref="P27"/>
    </sheetView>
  </sheetViews>
  <sheetFormatPr defaultColWidth="26.625" defaultRowHeight="25.5" customHeight="1"/>
  <cols>
    <col min="1" max="1" width="14.125" style="9" customWidth="1" collapsed="1"/>
    <col min="2" max="7" width="14.125" style="11" customWidth="1" collapsed="1"/>
    <col min="8" max="9" width="14.125" style="11" customWidth="1"/>
    <col min="10" max="10" width="14.125" style="11" customWidth="1" collapsed="1"/>
    <col min="11" max="11" width="4.625" style="1" customWidth="1" collapsed="1"/>
    <col min="12" max="12" width="7.625" style="1" customWidth="1" collapsed="1"/>
    <col min="13" max="13" width="7.625" style="1" customWidth="1"/>
    <col min="14" max="25" width="7.625" style="1" customWidth="1" collapsed="1"/>
    <col min="26" max="16384" width="26.625" style="1" collapsed="1"/>
  </cols>
  <sheetData>
    <row r="1" spans="1:25" s="2" customFormat="1" ht="25.5" customHeight="1" thickBot="1">
      <c r="A1" s="13" t="s">
        <v>8</v>
      </c>
      <c r="B1" s="12"/>
      <c r="C1" s="12"/>
      <c r="D1" s="12"/>
      <c r="E1" s="12"/>
      <c r="F1" s="12"/>
      <c r="G1" s="12"/>
      <c r="H1" s="12"/>
      <c r="I1" s="12"/>
      <c r="J1" s="15" t="s">
        <v>11</v>
      </c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</row>
    <row r="2" spans="1:25" s="2" customFormat="1" ht="24.6" customHeight="1" thickBot="1">
      <c r="A2" s="6"/>
      <c r="B2" s="7"/>
      <c r="C2" s="7"/>
      <c r="D2" s="7"/>
      <c r="E2" s="10"/>
      <c r="F2" s="6"/>
      <c r="G2" s="6"/>
      <c r="H2" s="6"/>
      <c r="I2" s="6"/>
      <c r="J2" s="14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</row>
    <row r="3" spans="1:25" s="3" customFormat="1" ht="30" customHeight="1">
      <c r="A3" s="5" t="s">
        <v>0</v>
      </c>
      <c r="B3" s="4" t="s">
        <v>1</v>
      </c>
      <c r="C3" s="5" t="s">
        <v>2</v>
      </c>
      <c r="D3" s="4" t="s">
        <v>3</v>
      </c>
      <c r="E3" s="4" t="s">
        <v>4</v>
      </c>
      <c r="F3" s="5" t="s">
        <v>5</v>
      </c>
      <c r="G3" s="4" t="s">
        <v>6</v>
      </c>
      <c r="H3" s="4" t="s">
        <v>9</v>
      </c>
      <c r="I3" s="4" t="s">
        <v>10</v>
      </c>
      <c r="J3" s="8" t="s">
        <v>7</v>
      </c>
      <c r="K3" s="39"/>
      <c r="L3" s="40"/>
      <c r="M3" s="40"/>
      <c r="N3" s="40"/>
      <c r="O3" s="40" t="s">
        <v>12</v>
      </c>
      <c r="P3" s="40"/>
      <c r="Q3" s="40"/>
      <c r="R3" s="40"/>
      <c r="S3" s="40"/>
      <c r="T3" s="40"/>
      <c r="U3" s="40"/>
      <c r="V3" s="40" t="s">
        <v>12</v>
      </c>
      <c r="W3" s="40"/>
      <c r="X3" s="40"/>
      <c r="Y3" s="39"/>
    </row>
    <row r="4" spans="1:25" s="3" customFormat="1" ht="25.5" customHeight="1">
      <c r="A4" s="17">
        <v>0</v>
      </c>
      <c r="B4" s="16">
        <v>913</v>
      </c>
      <c r="C4" s="16">
        <v>841</v>
      </c>
      <c r="D4" s="16">
        <v>1754</v>
      </c>
      <c r="E4" s="16">
        <v>38</v>
      </c>
      <c r="F4" s="16">
        <v>24</v>
      </c>
      <c r="G4" s="16">
        <v>62</v>
      </c>
      <c r="H4" s="16">
        <f>B4+E4</f>
        <v>951</v>
      </c>
      <c r="I4" s="16">
        <f>C4+F4</f>
        <v>865</v>
      </c>
      <c r="J4" s="16">
        <f>H4+I4</f>
        <v>1816</v>
      </c>
      <c r="K4" s="39"/>
      <c r="L4" s="40"/>
      <c r="M4" s="40"/>
      <c r="N4" s="40"/>
      <c r="O4" s="40"/>
      <c r="P4" s="40"/>
      <c r="Q4" s="40"/>
      <c r="R4" s="40"/>
      <c r="S4" s="40" t="s">
        <v>13</v>
      </c>
      <c r="T4" s="40"/>
      <c r="U4" s="40"/>
      <c r="V4" s="40"/>
      <c r="W4" s="40"/>
      <c r="X4" s="40"/>
      <c r="Y4" s="39"/>
    </row>
    <row r="5" spans="1:25" ht="25.5" customHeight="1">
      <c r="A5" s="17">
        <v>1</v>
      </c>
      <c r="B5" s="16">
        <v>877</v>
      </c>
      <c r="C5" s="16">
        <v>902</v>
      </c>
      <c r="D5" s="16">
        <v>1779</v>
      </c>
      <c r="E5" s="16">
        <v>53</v>
      </c>
      <c r="F5" s="16">
        <v>46</v>
      </c>
      <c r="G5" s="16">
        <v>99</v>
      </c>
      <c r="H5" s="16">
        <f t="shared" ref="H5:H68" si="0">B5+E5</f>
        <v>930</v>
      </c>
      <c r="I5" s="16">
        <f t="shared" ref="I5:I68" si="1">C5+F5</f>
        <v>948</v>
      </c>
      <c r="J5" s="16">
        <f t="shared" ref="J5:J68" si="2">H5+I5</f>
        <v>1878</v>
      </c>
      <c r="K5" s="39"/>
      <c r="L5" s="41" t="s">
        <v>14</v>
      </c>
      <c r="M5" s="42"/>
      <c r="N5" s="43"/>
      <c r="O5" s="44" t="s">
        <v>15</v>
      </c>
      <c r="P5" s="44" t="s">
        <v>16</v>
      </c>
      <c r="Q5" s="44" t="s">
        <v>17</v>
      </c>
      <c r="R5" s="40"/>
      <c r="S5" s="45" t="s">
        <v>18</v>
      </c>
      <c r="T5" s="43"/>
      <c r="U5" s="43"/>
      <c r="V5" s="44" t="s">
        <v>19</v>
      </c>
      <c r="W5" s="44" t="s">
        <v>16</v>
      </c>
      <c r="X5" s="44" t="s">
        <v>17</v>
      </c>
      <c r="Y5" s="39"/>
    </row>
    <row r="6" spans="1:25" ht="25.5" customHeight="1">
      <c r="A6" s="17">
        <v>2</v>
      </c>
      <c r="B6" s="16">
        <v>893</v>
      </c>
      <c r="C6" s="16">
        <v>832</v>
      </c>
      <c r="D6" s="16">
        <v>1725</v>
      </c>
      <c r="E6" s="16">
        <v>37</v>
      </c>
      <c r="F6" s="16">
        <v>54</v>
      </c>
      <c r="G6" s="16">
        <v>91</v>
      </c>
      <c r="H6" s="16">
        <f t="shared" si="0"/>
        <v>930</v>
      </c>
      <c r="I6" s="16">
        <f t="shared" si="1"/>
        <v>886</v>
      </c>
      <c r="J6" s="16">
        <f t="shared" si="2"/>
        <v>1816</v>
      </c>
      <c r="K6" s="39"/>
      <c r="L6" s="48" t="s">
        <v>20</v>
      </c>
      <c r="M6" s="23" t="s">
        <v>21</v>
      </c>
      <c r="N6" s="24" t="s">
        <v>22</v>
      </c>
      <c r="O6" s="25">
        <f t="shared" ref="O6:O27" si="3">P6+Q6</f>
        <v>8580</v>
      </c>
      <c r="P6" s="25">
        <f>SUM(B4:B8)</f>
        <v>4353</v>
      </c>
      <c r="Q6" s="25">
        <f>SUM(C4:C8)</f>
        <v>4227</v>
      </c>
      <c r="R6" s="40"/>
      <c r="S6" s="48" t="s">
        <v>20</v>
      </c>
      <c r="T6" s="26" t="s">
        <v>23</v>
      </c>
      <c r="U6" s="27" t="s">
        <v>22</v>
      </c>
      <c r="V6" s="28">
        <f t="shared" ref="V6:V15" si="4">W6+X6</f>
        <v>16997</v>
      </c>
      <c r="W6" s="28">
        <f>SUM(P6:P7)</f>
        <v>8576</v>
      </c>
      <c r="X6" s="28">
        <f>SUM(Q6:Q7)</f>
        <v>8421</v>
      </c>
      <c r="Y6" s="39"/>
    </row>
    <row r="7" spans="1:25" ht="25.5" customHeight="1">
      <c r="A7" s="17">
        <v>3</v>
      </c>
      <c r="B7" s="16">
        <v>848</v>
      </c>
      <c r="C7" s="16">
        <v>810</v>
      </c>
      <c r="D7" s="16">
        <v>1658</v>
      </c>
      <c r="E7" s="16">
        <v>50</v>
      </c>
      <c r="F7" s="16">
        <v>42</v>
      </c>
      <c r="G7" s="16">
        <v>92</v>
      </c>
      <c r="H7" s="16">
        <f t="shared" si="0"/>
        <v>898</v>
      </c>
      <c r="I7" s="16">
        <f t="shared" si="1"/>
        <v>852</v>
      </c>
      <c r="J7" s="16">
        <f t="shared" si="2"/>
        <v>1750</v>
      </c>
      <c r="K7" s="39"/>
      <c r="L7" s="49"/>
      <c r="M7" s="29" t="s">
        <v>24</v>
      </c>
      <c r="N7" s="24" t="s">
        <v>22</v>
      </c>
      <c r="O7" s="25">
        <f t="shared" si="3"/>
        <v>8417</v>
      </c>
      <c r="P7" s="25">
        <f>SUM(B9:B13)</f>
        <v>4223</v>
      </c>
      <c r="Q7" s="25">
        <f>SUM(C9:C13)</f>
        <v>4194</v>
      </c>
      <c r="R7" s="40"/>
      <c r="S7" s="49"/>
      <c r="T7" s="26" t="s">
        <v>25</v>
      </c>
      <c r="U7" s="27" t="s">
        <v>22</v>
      </c>
      <c r="V7" s="28">
        <f t="shared" si="4"/>
        <v>7618</v>
      </c>
      <c r="W7" s="28">
        <f>P8</f>
        <v>3859</v>
      </c>
      <c r="X7" s="28">
        <f>Q8</f>
        <v>3759</v>
      </c>
      <c r="Y7" s="39"/>
    </row>
    <row r="8" spans="1:25" ht="25.5" customHeight="1">
      <c r="A8" s="17">
        <v>4</v>
      </c>
      <c r="B8" s="16">
        <v>822</v>
      </c>
      <c r="C8" s="16">
        <v>842</v>
      </c>
      <c r="D8" s="16">
        <v>1664</v>
      </c>
      <c r="E8" s="16">
        <v>53</v>
      </c>
      <c r="F8" s="16">
        <v>50</v>
      </c>
      <c r="G8" s="16">
        <v>103</v>
      </c>
      <c r="H8" s="16">
        <f t="shared" si="0"/>
        <v>875</v>
      </c>
      <c r="I8" s="16">
        <f t="shared" si="1"/>
        <v>892</v>
      </c>
      <c r="J8" s="16">
        <f t="shared" si="2"/>
        <v>1767</v>
      </c>
      <c r="K8" s="39"/>
      <c r="L8" s="50"/>
      <c r="M8" s="29" t="s">
        <v>25</v>
      </c>
      <c r="N8" s="24" t="s">
        <v>22</v>
      </c>
      <c r="O8" s="25">
        <f t="shared" si="3"/>
        <v>7618</v>
      </c>
      <c r="P8" s="25">
        <f>SUM(B14:B18)</f>
        <v>3859</v>
      </c>
      <c r="Q8" s="25">
        <f>SUM(C14:C18)</f>
        <v>3759</v>
      </c>
      <c r="R8" s="40"/>
      <c r="S8" s="50"/>
      <c r="T8" s="30" t="s">
        <v>26</v>
      </c>
      <c r="U8" s="30"/>
      <c r="V8" s="31">
        <f t="shared" si="4"/>
        <v>24615</v>
      </c>
      <c r="W8" s="31">
        <f>SUM(W6:W7)</f>
        <v>12435</v>
      </c>
      <c r="X8" s="31">
        <f>SUM(X6:X7)</f>
        <v>12180</v>
      </c>
      <c r="Y8" s="39"/>
    </row>
    <row r="9" spans="1:25" ht="25.5" customHeight="1">
      <c r="A9" s="17">
        <v>5</v>
      </c>
      <c r="B9" s="16">
        <v>812</v>
      </c>
      <c r="C9" s="16">
        <v>811</v>
      </c>
      <c r="D9" s="16">
        <v>1623</v>
      </c>
      <c r="E9" s="16">
        <v>54</v>
      </c>
      <c r="F9" s="16">
        <v>41</v>
      </c>
      <c r="G9" s="16">
        <v>95</v>
      </c>
      <c r="H9" s="16">
        <f t="shared" si="0"/>
        <v>866</v>
      </c>
      <c r="I9" s="16">
        <f t="shared" si="1"/>
        <v>852</v>
      </c>
      <c r="J9" s="16">
        <f t="shared" si="2"/>
        <v>1718</v>
      </c>
      <c r="K9" s="39"/>
      <c r="L9" s="48" t="s">
        <v>27</v>
      </c>
      <c r="M9" s="29" t="s">
        <v>28</v>
      </c>
      <c r="N9" s="24" t="s">
        <v>22</v>
      </c>
      <c r="O9" s="25">
        <f t="shared" si="3"/>
        <v>5602</v>
      </c>
      <c r="P9" s="25">
        <f>SUM(B19:B23)</f>
        <v>2811</v>
      </c>
      <c r="Q9" s="25">
        <f>SUM(C19:C23)</f>
        <v>2791</v>
      </c>
      <c r="R9" s="40"/>
      <c r="S9" s="51" t="s">
        <v>29</v>
      </c>
      <c r="T9" s="32" t="s">
        <v>30</v>
      </c>
      <c r="U9" s="33" t="s">
        <v>31</v>
      </c>
      <c r="V9" s="28">
        <f t="shared" si="4"/>
        <v>54506</v>
      </c>
      <c r="W9" s="28">
        <f>SUM(P9:P13)</f>
        <v>26364</v>
      </c>
      <c r="X9" s="28">
        <f>SUM(Q9:Q13)</f>
        <v>28142</v>
      </c>
      <c r="Y9" s="39"/>
    </row>
    <row r="10" spans="1:25" ht="25.5" customHeight="1">
      <c r="A10" s="17">
        <v>6</v>
      </c>
      <c r="B10" s="16">
        <v>861</v>
      </c>
      <c r="C10" s="16">
        <v>843</v>
      </c>
      <c r="D10" s="16">
        <v>1704</v>
      </c>
      <c r="E10" s="16">
        <v>45</v>
      </c>
      <c r="F10" s="16">
        <v>60</v>
      </c>
      <c r="G10" s="16">
        <v>105</v>
      </c>
      <c r="H10" s="16">
        <f t="shared" si="0"/>
        <v>906</v>
      </c>
      <c r="I10" s="16">
        <f t="shared" si="1"/>
        <v>903</v>
      </c>
      <c r="J10" s="16">
        <f t="shared" si="2"/>
        <v>1809</v>
      </c>
      <c r="K10" s="39"/>
      <c r="L10" s="49"/>
      <c r="M10" s="29" t="s">
        <v>32</v>
      </c>
      <c r="N10" s="24" t="s">
        <v>22</v>
      </c>
      <c r="O10" s="25">
        <f t="shared" si="3"/>
        <v>6264</v>
      </c>
      <c r="P10" s="25">
        <f>SUM(B24:B28)</f>
        <v>3038</v>
      </c>
      <c r="Q10" s="25">
        <f>SUM(C24:C28)</f>
        <v>3226</v>
      </c>
      <c r="R10" s="40"/>
      <c r="S10" s="49"/>
      <c r="T10" s="32" t="s">
        <v>33</v>
      </c>
      <c r="U10" s="33" t="s">
        <v>31</v>
      </c>
      <c r="V10" s="28">
        <f t="shared" si="4"/>
        <v>71814</v>
      </c>
      <c r="W10" s="28">
        <f>SUM(P14:P18)</f>
        <v>34501</v>
      </c>
      <c r="X10" s="28">
        <f>SUM(Q14:Q18)</f>
        <v>37313</v>
      </c>
      <c r="Y10" s="39"/>
    </row>
    <row r="11" spans="1:25" ht="25.5" customHeight="1">
      <c r="A11" s="17">
        <v>7</v>
      </c>
      <c r="B11" s="16">
        <v>860</v>
      </c>
      <c r="C11" s="16">
        <v>819</v>
      </c>
      <c r="D11" s="16">
        <v>1679</v>
      </c>
      <c r="E11" s="16">
        <v>60</v>
      </c>
      <c r="F11" s="16">
        <v>48</v>
      </c>
      <c r="G11" s="16">
        <v>108</v>
      </c>
      <c r="H11" s="16">
        <f t="shared" si="0"/>
        <v>920</v>
      </c>
      <c r="I11" s="16">
        <f t="shared" si="1"/>
        <v>867</v>
      </c>
      <c r="J11" s="16">
        <f t="shared" si="2"/>
        <v>1787</v>
      </c>
      <c r="K11" s="39"/>
      <c r="L11" s="49"/>
      <c r="M11" s="29" t="s">
        <v>34</v>
      </c>
      <c r="N11" s="24" t="s">
        <v>22</v>
      </c>
      <c r="O11" s="25">
        <f t="shared" si="3"/>
        <v>12781</v>
      </c>
      <c r="P11" s="25">
        <f>SUM(B29:B33)</f>
        <v>6302</v>
      </c>
      <c r="Q11" s="25">
        <f>SUM(C29:C33)</f>
        <v>6479</v>
      </c>
      <c r="R11" s="40"/>
      <c r="S11" s="50"/>
      <c r="T11" s="30" t="s">
        <v>26</v>
      </c>
      <c r="U11" s="30"/>
      <c r="V11" s="31">
        <f t="shared" si="4"/>
        <v>126320</v>
      </c>
      <c r="W11" s="31">
        <f>SUM(W9:W10)</f>
        <v>60865</v>
      </c>
      <c r="X11" s="31">
        <f>SUM(X9:X10)</f>
        <v>65455</v>
      </c>
      <c r="Y11" s="39"/>
    </row>
    <row r="12" spans="1:25" ht="25.5" customHeight="1">
      <c r="A12" s="17">
        <v>8</v>
      </c>
      <c r="B12" s="16">
        <v>845</v>
      </c>
      <c r="C12" s="16">
        <v>872</v>
      </c>
      <c r="D12" s="16">
        <v>1717</v>
      </c>
      <c r="E12" s="16">
        <v>49</v>
      </c>
      <c r="F12" s="16">
        <v>47</v>
      </c>
      <c r="G12" s="16">
        <v>96</v>
      </c>
      <c r="H12" s="16">
        <f t="shared" si="0"/>
        <v>894</v>
      </c>
      <c r="I12" s="16">
        <f t="shared" si="1"/>
        <v>919</v>
      </c>
      <c r="J12" s="16">
        <f t="shared" si="2"/>
        <v>1813</v>
      </c>
      <c r="K12" s="39"/>
      <c r="L12" s="49"/>
      <c r="M12" s="29" t="s">
        <v>35</v>
      </c>
      <c r="N12" s="24" t="s">
        <v>22</v>
      </c>
      <c r="O12" s="25">
        <f t="shared" si="3"/>
        <v>15253</v>
      </c>
      <c r="P12" s="25">
        <f>SUM(B34:B38)</f>
        <v>7291</v>
      </c>
      <c r="Q12" s="25">
        <f>SUM(C34:C38)</f>
        <v>7962</v>
      </c>
      <c r="R12" s="40"/>
      <c r="S12" s="51" t="s">
        <v>36</v>
      </c>
      <c r="T12" s="32" t="s">
        <v>37</v>
      </c>
      <c r="U12" s="33" t="s">
        <v>31</v>
      </c>
      <c r="V12" s="28">
        <f t="shared" si="4"/>
        <v>11498</v>
      </c>
      <c r="W12" s="28">
        <f>SUM(P19:P20)</f>
        <v>5519</v>
      </c>
      <c r="X12" s="28">
        <f>SUM(Q19:Q20)</f>
        <v>5979</v>
      </c>
      <c r="Y12" s="39"/>
    </row>
    <row r="13" spans="1:25" ht="25.5" customHeight="1">
      <c r="A13" s="17">
        <v>9</v>
      </c>
      <c r="B13" s="16">
        <v>845</v>
      </c>
      <c r="C13" s="16">
        <v>849</v>
      </c>
      <c r="D13" s="16">
        <v>1694</v>
      </c>
      <c r="E13" s="16">
        <v>58</v>
      </c>
      <c r="F13" s="16">
        <v>62</v>
      </c>
      <c r="G13" s="16">
        <v>120</v>
      </c>
      <c r="H13" s="16">
        <f t="shared" si="0"/>
        <v>903</v>
      </c>
      <c r="I13" s="16">
        <f t="shared" si="1"/>
        <v>911</v>
      </c>
      <c r="J13" s="16">
        <f t="shared" si="2"/>
        <v>1814</v>
      </c>
      <c r="K13" s="39"/>
      <c r="L13" s="49"/>
      <c r="M13" s="29" t="s">
        <v>38</v>
      </c>
      <c r="N13" s="24" t="s">
        <v>22</v>
      </c>
      <c r="O13" s="25">
        <f t="shared" si="3"/>
        <v>14606</v>
      </c>
      <c r="P13" s="25">
        <f>SUM(B39:B43)</f>
        <v>6922</v>
      </c>
      <c r="Q13" s="25">
        <f>SUM(C39:C43)</f>
        <v>7684</v>
      </c>
      <c r="R13" s="40"/>
      <c r="S13" s="49"/>
      <c r="T13" s="32">
        <v>75</v>
      </c>
      <c r="U13" s="33" t="s">
        <v>39</v>
      </c>
      <c r="V13" s="28">
        <f t="shared" si="4"/>
        <v>14988</v>
      </c>
      <c r="W13" s="28">
        <f>SUM(P21:P26)</f>
        <v>5648</v>
      </c>
      <c r="X13" s="28">
        <f>SUM(Q21:Q26)</f>
        <v>9340</v>
      </c>
      <c r="Y13" s="39"/>
    </row>
    <row r="14" spans="1:25" ht="25.5" customHeight="1">
      <c r="A14" s="17">
        <v>10</v>
      </c>
      <c r="B14" s="16">
        <v>927</v>
      </c>
      <c r="C14" s="16">
        <v>833</v>
      </c>
      <c r="D14" s="16">
        <v>1760</v>
      </c>
      <c r="E14" s="16">
        <v>55</v>
      </c>
      <c r="F14" s="16">
        <v>41</v>
      </c>
      <c r="G14" s="16">
        <v>96</v>
      </c>
      <c r="H14" s="16">
        <f t="shared" si="0"/>
        <v>982</v>
      </c>
      <c r="I14" s="16">
        <f t="shared" si="1"/>
        <v>874</v>
      </c>
      <c r="J14" s="16">
        <f t="shared" si="2"/>
        <v>1856</v>
      </c>
      <c r="K14" s="39"/>
      <c r="L14" s="49"/>
      <c r="M14" s="29" t="s">
        <v>40</v>
      </c>
      <c r="N14" s="24" t="s">
        <v>22</v>
      </c>
      <c r="O14" s="25">
        <f t="shared" si="3"/>
        <v>15891</v>
      </c>
      <c r="P14" s="25">
        <f>SUM(B44:B48)</f>
        <v>7648</v>
      </c>
      <c r="Q14" s="25">
        <f>SUM(C44:C48)</f>
        <v>8243</v>
      </c>
      <c r="R14" s="40"/>
      <c r="S14" s="50"/>
      <c r="T14" s="30" t="s">
        <v>26</v>
      </c>
      <c r="U14" s="30"/>
      <c r="V14" s="31">
        <f t="shared" si="4"/>
        <v>26486</v>
      </c>
      <c r="W14" s="31">
        <f>SUM(W12:W13)</f>
        <v>11167</v>
      </c>
      <c r="X14" s="31">
        <f>SUM(X12:X13)</f>
        <v>15319</v>
      </c>
      <c r="Y14" s="39"/>
    </row>
    <row r="15" spans="1:25" ht="25.5" customHeight="1">
      <c r="A15" s="17">
        <v>11</v>
      </c>
      <c r="B15" s="16">
        <v>827</v>
      </c>
      <c r="C15" s="16">
        <v>807</v>
      </c>
      <c r="D15" s="16">
        <v>1634</v>
      </c>
      <c r="E15" s="16">
        <v>59</v>
      </c>
      <c r="F15" s="16">
        <v>46</v>
      </c>
      <c r="G15" s="16">
        <v>105</v>
      </c>
      <c r="H15" s="16">
        <f t="shared" si="0"/>
        <v>886</v>
      </c>
      <c r="I15" s="16">
        <f t="shared" si="1"/>
        <v>853</v>
      </c>
      <c r="J15" s="16">
        <f t="shared" si="2"/>
        <v>1739</v>
      </c>
      <c r="K15" s="39"/>
      <c r="L15" s="49"/>
      <c r="M15" s="29" t="s">
        <v>41</v>
      </c>
      <c r="N15" s="24" t="s">
        <v>22</v>
      </c>
      <c r="O15" s="25">
        <f t="shared" si="3"/>
        <v>16233</v>
      </c>
      <c r="P15" s="25">
        <f>SUM(B49:B53)</f>
        <v>7671</v>
      </c>
      <c r="Q15" s="25">
        <f>SUM(C49:C53)</f>
        <v>8562</v>
      </c>
      <c r="R15" s="40"/>
      <c r="S15" s="34" t="s">
        <v>42</v>
      </c>
      <c r="T15" s="35"/>
      <c r="U15" s="35"/>
      <c r="V15" s="31">
        <f t="shared" si="4"/>
        <v>177421</v>
      </c>
      <c r="W15" s="31">
        <f>W8+W11+W14</f>
        <v>84467</v>
      </c>
      <c r="X15" s="31">
        <f>X8+X11+X14</f>
        <v>92954</v>
      </c>
      <c r="Y15" s="39"/>
    </row>
    <row r="16" spans="1:25" ht="25.5" customHeight="1">
      <c r="A16" s="17">
        <v>12</v>
      </c>
      <c r="B16" s="16">
        <v>739</v>
      </c>
      <c r="C16" s="16">
        <v>760</v>
      </c>
      <c r="D16" s="16">
        <v>1499</v>
      </c>
      <c r="E16" s="16">
        <v>76</v>
      </c>
      <c r="F16" s="16">
        <v>46</v>
      </c>
      <c r="G16" s="16">
        <v>122</v>
      </c>
      <c r="H16" s="16">
        <f t="shared" si="0"/>
        <v>815</v>
      </c>
      <c r="I16" s="16">
        <f t="shared" si="1"/>
        <v>806</v>
      </c>
      <c r="J16" s="16">
        <f t="shared" si="2"/>
        <v>1621</v>
      </c>
      <c r="K16" s="39"/>
      <c r="L16" s="49"/>
      <c r="M16" s="23" t="s">
        <v>43</v>
      </c>
      <c r="N16" s="24" t="s">
        <v>22</v>
      </c>
      <c r="O16" s="25">
        <f t="shared" si="3"/>
        <v>16438</v>
      </c>
      <c r="P16" s="25">
        <f>SUM(B54:B58)</f>
        <v>7840</v>
      </c>
      <c r="Q16" s="25">
        <f>SUM(C54:C58)</f>
        <v>8598</v>
      </c>
      <c r="R16" s="40"/>
      <c r="S16" s="40"/>
      <c r="T16" s="40"/>
      <c r="U16" s="40"/>
      <c r="V16" s="40"/>
      <c r="W16" s="40"/>
      <c r="X16" s="40"/>
      <c r="Y16" s="39"/>
    </row>
    <row r="17" spans="1:25" ht="25.5" customHeight="1">
      <c r="A17" s="17">
        <v>13</v>
      </c>
      <c r="B17" s="16">
        <v>696</v>
      </c>
      <c r="C17" s="16">
        <v>730</v>
      </c>
      <c r="D17" s="16">
        <v>1426</v>
      </c>
      <c r="E17" s="16">
        <v>48</v>
      </c>
      <c r="F17" s="16">
        <v>50</v>
      </c>
      <c r="G17" s="16">
        <v>98</v>
      </c>
      <c r="H17" s="16">
        <f t="shared" si="0"/>
        <v>744</v>
      </c>
      <c r="I17" s="16">
        <f t="shared" si="1"/>
        <v>780</v>
      </c>
      <c r="J17" s="16">
        <f t="shared" si="2"/>
        <v>1524</v>
      </c>
      <c r="K17" s="39"/>
      <c r="L17" s="49"/>
      <c r="M17" s="23" t="s">
        <v>44</v>
      </c>
      <c r="N17" s="24" t="s">
        <v>22</v>
      </c>
      <c r="O17" s="25">
        <f t="shared" si="3"/>
        <v>13230</v>
      </c>
      <c r="P17" s="25">
        <f>SUM(B59:B63)</f>
        <v>6382</v>
      </c>
      <c r="Q17" s="25">
        <f>SUM(C59:C63)</f>
        <v>6848</v>
      </c>
      <c r="R17" s="40"/>
      <c r="S17" s="40"/>
      <c r="T17" s="40"/>
      <c r="U17" s="40"/>
      <c r="V17" s="40"/>
      <c r="W17" s="40"/>
      <c r="X17" s="40"/>
      <c r="Y17" s="39"/>
    </row>
    <row r="18" spans="1:25" ht="25.5" customHeight="1">
      <c r="A18" s="17">
        <v>14</v>
      </c>
      <c r="B18" s="16">
        <v>670</v>
      </c>
      <c r="C18" s="16">
        <v>629</v>
      </c>
      <c r="D18" s="16">
        <v>1299</v>
      </c>
      <c r="E18" s="16">
        <v>46</v>
      </c>
      <c r="F18" s="16">
        <v>39</v>
      </c>
      <c r="G18" s="16">
        <v>85</v>
      </c>
      <c r="H18" s="16">
        <f t="shared" si="0"/>
        <v>716</v>
      </c>
      <c r="I18" s="16">
        <f t="shared" si="1"/>
        <v>668</v>
      </c>
      <c r="J18" s="16">
        <f t="shared" si="2"/>
        <v>1384</v>
      </c>
      <c r="K18" s="39"/>
      <c r="L18" s="50"/>
      <c r="M18" s="23" t="s">
        <v>45</v>
      </c>
      <c r="N18" s="24" t="s">
        <v>22</v>
      </c>
      <c r="O18" s="25">
        <f t="shared" si="3"/>
        <v>10022</v>
      </c>
      <c r="P18" s="25">
        <f>SUM(B64:B68)</f>
        <v>4960</v>
      </c>
      <c r="Q18" s="25">
        <f>SUM(C64:C68)</f>
        <v>5062</v>
      </c>
      <c r="R18" s="40"/>
      <c r="S18" s="40"/>
      <c r="T18" s="40"/>
      <c r="U18" s="40"/>
      <c r="V18" s="40"/>
      <c r="W18" s="40"/>
      <c r="X18" s="40"/>
      <c r="Y18" s="39"/>
    </row>
    <row r="19" spans="1:25" ht="25.5" customHeight="1">
      <c r="A19" s="17">
        <v>15</v>
      </c>
      <c r="B19" s="16">
        <v>649</v>
      </c>
      <c r="C19" s="16">
        <v>651</v>
      </c>
      <c r="D19" s="16">
        <v>1300</v>
      </c>
      <c r="E19" s="16">
        <v>36</v>
      </c>
      <c r="F19" s="16">
        <v>32</v>
      </c>
      <c r="G19" s="16">
        <v>68</v>
      </c>
      <c r="H19" s="16">
        <f t="shared" si="0"/>
        <v>685</v>
      </c>
      <c r="I19" s="16">
        <f t="shared" si="1"/>
        <v>683</v>
      </c>
      <c r="J19" s="16">
        <f t="shared" si="2"/>
        <v>1368</v>
      </c>
      <c r="K19" s="39"/>
      <c r="L19" s="48" t="s">
        <v>46</v>
      </c>
      <c r="M19" s="23" t="s">
        <v>47</v>
      </c>
      <c r="N19" s="24" t="s">
        <v>22</v>
      </c>
      <c r="O19" s="25">
        <f t="shared" si="3"/>
        <v>6276</v>
      </c>
      <c r="P19" s="25">
        <f>SUM(B69:B73)</f>
        <v>3092</v>
      </c>
      <c r="Q19" s="25">
        <f>SUM(C69:C73)</f>
        <v>3184</v>
      </c>
      <c r="R19" s="40"/>
      <c r="S19" s="40"/>
      <c r="T19" s="40"/>
      <c r="U19" s="40"/>
      <c r="V19" s="40"/>
      <c r="W19" s="40"/>
      <c r="X19" s="40"/>
      <c r="Y19" s="39"/>
    </row>
    <row r="20" spans="1:25" ht="25.5" customHeight="1">
      <c r="A20" s="17">
        <v>16</v>
      </c>
      <c r="B20" s="16">
        <v>602</v>
      </c>
      <c r="C20" s="16">
        <v>575</v>
      </c>
      <c r="D20" s="16">
        <v>1177</v>
      </c>
      <c r="E20" s="16">
        <v>31</v>
      </c>
      <c r="F20" s="16">
        <v>35</v>
      </c>
      <c r="G20" s="16">
        <v>66</v>
      </c>
      <c r="H20" s="16">
        <f t="shared" si="0"/>
        <v>633</v>
      </c>
      <c r="I20" s="16">
        <f t="shared" si="1"/>
        <v>610</v>
      </c>
      <c r="J20" s="16">
        <f t="shared" si="2"/>
        <v>1243</v>
      </c>
      <c r="K20" s="39"/>
      <c r="L20" s="49"/>
      <c r="M20" s="23" t="s">
        <v>48</v>
      </c>
      <c r="N20" s="24" t="s">
        <v>22</v>
      </c>
      <c r="O20" s="25">
        <f t="shared" si="3"/>
        <v>5222</v>
      </c>
      <c r="P20" s="25">
        <f>SUM(B74:B78)</f>
        <v>2427</v>
      </c>
      <c r="Q20" s="25">
        <f>SUM(C74:C78)</f>
        <v>2795</v>
      </c>
      <c r="R20" s="40"/>
      <c r="S20" s="40"/>
      <c r="T20" s="40"/>
      <c r="U20" s="40"/>
      <c r="V20" s="40"/>
      <c r="W20" s="40"/>
      <c r="X20" s="40"/>
      <c r="Y20" s="39"/>
    </row>
    <row r="21" spans="1:25" ht="25.5" customHeight="1">
      <c r="A21" s="17">
        <v>17</v>
      </c>
      <c r="B21" s="16">
        <v>535</v>
      </c>
      <c r="C21" s="16">
        <v>528</v>
      </c>
      <c r="D21" s="16">
        <v>1063</v>
      </c>
      <c r="E21" s="16">
        <v>31</v>
      </c>
      <c r="F21" s="16">
        <v>30</v>
      </c>
      <c r="G21" s="16">
        <v>61</v>
      </c>
      <c r="H21" s="16">
        <f t="shared" si="0"/>
        <v>566</v>
      </c>
      <c r="I21" s="16">
        <f t="shared" si="1"/>
        <v>558</v>
      </c>
      <c r="J21" s="16">
        <f t="shared" si="2"/>
        <v>1124</v>
      </c>
      <c r="K21" s="39"/>
      <c r="L21" s="49"/>
      <c r="M21" s="23" t="s">
        <v>49</v>
      </c>
      <c r="N21" s="24" t="s">
        <v>22</v>
      </c>
      <c r="O21" s="25">
        <f t="shared" si="3"/>
        <v>6032</v>
      </c>
      <c r="P21" s="25">
        <f>SUM(B79:B83)</f>
        <v>2642</v>
      </c>
      <c r="Q21" s="25">
        <f>SUM(C79:C83)</f>
        <v>3390</v>
      </c>
      <c r="R21" s="40"/>
      <c r="S21" s="40"/>
      <c r="T21" s="40"/>
      <c r="U21" s="40"/>
      <c r="V21" s="40"/>
      <c r="W21" s="40"/>
      <c r="X21" s="40"/>
      <c r="Y21" s="39"/>
    </row>
    <row r="22" spans="1:25" ht="25.5" customHeight="1">
      <c r="A22" s="17">
        <v>18</v>
      </c>
      <c r="B22" s="16">
        <v>503</v>
      </c>
      <c r="C22" s="16">
        <v>529</v>
      </c>
      <c r="D22" s="16">
        <v>1032</v>
      </c>
      <c r="E22" s="16">
        <v>42</v>
      </c>
      <c r="F22" s="16">
        <v>40</v>
      </c>
      <c r="G22" s="16">
        <v>82</v>
      </c>
      <c r="H22" s="16">
        <f t="shared" si="0"/>
        <v>545</v>
      </c>
      <c r="I22" s="16">
        <f t="shared" si="1"/>
        <v>569</v>
      </c>
      <c r="J22" s="16">
        <f t="shared" si="2"/>
        <v>1114</v>
      </c>
      <c r="K22" s="39"/>
      <c r="L22" s="49"/>
      <c r="M22" s="23" t="s">
        <v>50</v>
      </c>
      <c r="N22" s="24" t="s">
        <v>22</v>
      </c>
      <c r="O22" s="25">
        <f t="shared" si="3"/>
        <v>4162</v>
      </c>
      <c r="P22" s="25">
        <f>SUM(B84:B88)</f>
        <v>1592</v>
      </c>
      <c r="Q22" s="25">
        <f>SUM(C84:C88)</f>
        <v>2570</v>
      </c>
      <c r="R22" s="40"/>
      <c r="S22" s="40"/>
      <c r="T22" s="40"/>
      <c r="U22" s="40"/>
      <c r="V22" s="40"/>
      <c r="W22" s="40"/>
      <c r="X22" s="40"/>
      <c r="Y22" s="39"/>
    </row>
    <row r="23" spans="1:25" ht="25.5" customHeight="1">
      <c r="A23" s="17">
        <v>19</v>
      </c>
      <c r="B23" s="16">
        <v>522</v>
      </c>
      <c r="C23" s="16">
        <v>508</v>
      </c>
      <c r="D23" s="16">
        <v>1030</v>
      </c>
      <c r="E23" s="16">
        <v>46</v>
      </c>
      <c r="F23" s="16">
        <v>56</v>
      </c>
      <c r="G23" s="16">
        <v>102</v>
      </c>
      <c r="H23" s="16">
        <f t="shared" si="0"/>
        <v>568</v>
      </c>
      <c r="I23" s="16">
        <f t="shared" si="1"/>
        <v>564</v>
      </c>
      <c r="J23" s="16">
        <f t="shared" si="2"/>
        <v>1132</v>
      </c>
      <c r="K23" s="39"/>
      <c r="L23" s="49"/>
      <c r="M23" s="23" t="s">
        <v>51</v>
      </c>
      <c r="N23" s="24" t="s">
        <v>22</v>
      </c>
      <c r="O23" s="25">
        <f t="shared" si="3"/>
        <v>2704</v>
      </c>
      <c r="P23" s="25">
        <f>SUM(B89:B93)</f>
        <v>867</v>
      </c>
      <c r="Q23" s="25">
        <f>SUM(C89:C93)</f>
        <v>1837</v>
      </c>
      <c r="R23" s="40"/>
      <c r="S23" s="40"/>
      <c r="T23" s="40"/>
      <c r="U23" s="40"/>
      <c r="V23" s="40"/>
      <c r="W23" s="40"/>
      <c r="X23" s="40"/>
      <c r="Y23" s="39"/>
    </row>
    <row r="24" spans="1:25" ht="25.5" customHeight="1">
      <c r="A24" s="17">
        <v>20</v>
      </c>
      <c r="B24" s="16">
        <v>471</v>
      </c>
      <c r="C24" s="16">
        <v>478</v>
      </c>
      <c r="D24" s="16">
        <v>949</v>
      </c>
      <c r="E24" s="16">
        <v>47</v>
      </c>
      <c r="F24" s="16">
        <v>49</v>
      </c>
      <c r="G24" s="16">
        <v>96</v>
      </c>
      <c r="H24" s="16">
        <f t="shared" si="0"/>
        <v>518</v>
      </c>
      <c r="I24" s="16">
        <f t="shared" si="1"/>
        <v>527</v>
      </c>
      <c r="J24" s="16">
        <f t="shared" si="2"/>
        <v>1045</v>
      </c>
      <c r="K24" s="39"/>
      <c r="L24" s="49"/>
      <c r="M24" s="23" t="s">
        <v>52</v>
      </c>
      <c r="N24" s="24" t="s">
        <v>22</v>
      </c>
      <c r="O24" s="25">
        <f t="shared" si="3"/>
        <v>1579</v>
      </c>
      <c r="P24" s="25">
        <f>SUM(B94:B98)</f>
        <v>451</v>
      </c>
      <c r="Q24" s="25">
        <f>SUM(C94:C98)</f>
        <v>1128</v>
      </c>
      <c r="R24" s="40"/>
      <c r="S24" s="40"/>
      <c r="T24" s="40"/>
      <c r="U24" s="40"/>
      <c r="V24" s="40"/>
      <c r="W24" s="40"/>
      <c r="X24" s="40"/>
      <c r="Y24" s="39"/>
    </row>
    <row r="25" spans="1:25" ht="25.5" customHeight="1">
      <c r="A25" s="17">
        <v>21</v>
      </c>
      <c r="B25" s="16">
        <v>492</v>
      </c>
      <c r="C25" s="16">
        <v>464</v>
      </c>
      <c r="D25" s="16">
        <v>956</v>
      </c>
      <c r="E25" s="16">
        <v>64</v>
      </c>
      <c r="F25" s="16">
        <v>56</v>
      </c>
      <c r="G25" s="16">
        <v>120</v>
      </c>
      <c r="H25" s="16">
        <f t="shared" si="0"/>
        <v>556</v>
      </c>
      <c r="I25" s="16">
        <f t="shared" si="1"/>
        <v>520</v>
      </c>
      <c r="J25" s="16">
        <f t="shared" si="2"/>
        <v>1076</v>
      </c>
      <c r="K25" s="39"/>
      <c r="L25" s="49"/>
      <c r="M25" s="23" t="s">
        <v>53</v>
      </c>
      <c r="N25" s="24" t="s">
        <v>54</v>
      </c>
      <c r="O25" s="25">
        <f t="shared" si="3"/>
        <v>508</v>
      </c>
      <c r="P25" s="25">
        <f>SUM(B99:B108)</f>
        <v>96</v>
      </c>
      <c r="Q25" s="25">
        <f>SUM(C99:C108)</f>
        <v>412</v>
      </c>
      <c r="R25" s="40"/>
      <c r="S25" s="40"/>
      <c r="T25" s="40"/>
      <c r="U25" s="40"/>
      <c r="V25" s="40"/>
      <c r="W25" s="40"/>
      <c r="X25" s="40"/>
      <c r="Y25" s="39"/>
    </row>
    <row r="26" spans="1:25" ht="25.5" customHeight="1">
      <c r="A26" s="17">
        <v>22</v>
      </c>
      <c r="B26" s="16">
        <v>503</v>
      </c>
      <c r="C26" s="16">
        <v>584</v>
      </c>
      <c r="D26" s="16">
        <v>1087</v>
      </c>
      <c r="E26" s="16">
        <v>68</v>
      </c>
      <c r="F26" s="16">
        <v>63</v>
      </c>
      <c r="G26" s="16">
        <v>131</v>
      </c>
      <c r="H26" s="16">
        <f t="shared" si="0"/>
        <v>571</v>
      </c>
      <c r="I26" s="16">
        <f t="shared" si="1"/>
        <v>647</v>
      </c>
      <c r="J26" s="16">
        <f t="shared" si="2"/>
        <v>1218</v>
      </c>
      <c r="K26" s="39"/>
      <c r="L26" s="50"/>
      <c r="M26" s="33">
        <v>105</v>
      </c>
      <c r="N26" s="24" t="s">
        <v>55</v>
      </c>
      <c r="O26" s="25">
        <f t="shared" si="3"/>
        <v>3</v>
      </c>
      <c r="P26" s="25">
        <f>SUM(B109:B112)</f>
        <v>0</v>
      </c>
      <c r="Q26" s="25">
        <f>SUM(C109:C112)</f>
        <v>3</v>
      </c>
      <c r="R26" s="40"/>
      <c r="S26" s="40"/>
      <c r="T26" s="40"/>
      <c r="U26" s="40"/>
      <c r="V26" s="40"/>
      <c r="W26" s="40"/>
      <c r="X26" s="40"/>
      <c r="Y26" s="39"/>
    </row>
    <row r="27" spans="1:25" ht="25.5" customHeight="1">
      <c r="A27" s="17">
        <v>23</v>
      </c>
      <c r="B27" s="16">
        <v>699</v>
      </c>
      <c r="C27" s="16">
        <v>794</v>
      </c>
      <c r="D27" s="16">
        <v>1493</v>
      </c>
      <c r="E27" s="16">
        <v>71</v>
      </c>
      <c r="F27" s="16">
        <v>75</v>
      </c>
      <c r="G27" s="16">
        <v>146</v>
      </c>
      <c r="H27" s="16">
        <f t="shared" si="0"/>
        <v>770</v>
      </c>
      <c r="I27" s="16">
        <f t="shared" si="1"/>
        <v>869</v>
      </c>
      <c r="J27" s="16">
        <f t="shared" si="2"/>
        <v>1639</v>
      </c>
      <c r="K27" s="39"/>
      <c r="L27" s="36" t="s">
        <v>26</v>
      </c>
      <c r="M27" s="37"/>
      <c r="N27" s="35"/>
      <c r="O27" s="31">
        <f t="shared" si="3"/>
        <v>177421</v>
      </c>
      <c r="P27" s="31">
        <f>SUM(P6:P26)</f>
        <v>84467</v>
      </c>
      <c r="Q27" s="31">
        <f>SUM(Q6:Q26)</f>
        <v>92954</v>
      </c>
      <c r="R27" s="40"/>
      <c r="S27" s="40"/>
      <c r="T27" s="40"/>
      <c r="U27" s="40"/>
      <c r="V27" s="40"/>
      <c r="W27" s="40"/>
      <c r="X27" s="40"/>
      <c r="Y27" s="39"/>
    </row>
    <row r="28" spans="1:25" ht="25.5" customHeight="1">
      <c r="A28" s="17">
        <v>24</v>
      </c>
      <c r="B28" s="16">
        <v>873</v>
      </c>
      <c r="C28" s="16">
        <v>906</v>
      </c>
      <c r="D28" s="16">
        <v>1779</v>
      </c>
      <c r="E28" s="16">
        <v>96</v>
      </c>
      <c r="F28" s="16">
        <v>95</v>
      </c>
      <c r="G28" s="16">
        <v>191</v>
      </c>
      <c r="H28" s="16">
        <f t="shared" si="0"/>
        <v>969</v>
      </c>
      <c r="I28" s="16">
        <f t="shared" si="1"/>
        <v>1001</v>
      </c>
      <c r="J28" s="16">
        <f t="shared" si="2"/>
        <v>1970</v>
      </c>
      <c r="K28" s="39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39"/>
    </row>
    <row r="29" spans="1:25" ht="25.5" customHeight="1">
      <c r="A29" s="17">
        <v>25</v>
      </c>
      <c r="B29" s="16">
        <v>1004</v>
      </c>
      <c r="C29" s="16">
        <v>1060</v>
      </c>
      <c r="D29" s="16">
        <v>2064</v>
      </c>
      <c r="E29" s="16">
        <v>114</v>
      </c>
      <c r="F29" s="16">
        <v>115</v>
      </c>
      <c r="G29" s="16">
        <v>229</v>
      </c>
      <c r="H29" s="16">
        <f t="shared" si="0"/>
        <v>1118</v>
      </c>
      <c r="I29" s="16">
        <f t="shared" si="1"/>
        <v>1175</v>
      </c>
      <c r="J29" s="16">
        <f t="shared" si="2"/>
        <v>2293</v>
      </c>
      <c r="K29" s="39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39"/>
    </row>
    <row r="30" spans="1:25" ht="25.5" customHeight="1">
      <c r="A30" s="17">
        <v>26</v>
      </c>
      <c r="B30" s="16">
        <v>1181</v>
      </c>
      <c r="C30" s="16">
        <v>1160</v>
      </c>
      <c r="D30" s="16">
        <v>2341</v>
      </c>
      <c r="E30" s="16">
        <v>111</v>
      </c>
      <c r="F30" s="16">
        <v>119</v>
      </c>
      <c r="G30" s="16">
        <v>230</v>
      </c>
      <c r="H30" s="16">
        <f t="shared" si="0"/>
        <v>1292</v>
      </c>
      <c r="I30" s="16">
        <f t="shared" si="1"/>
        <v>1279</v>
      </c>
      <c r="J30" s="16">
        <f t="shared" si="2"/>
        <v>2571</v>
      </c>
      <c r="K30" s="39"/>
      <c r="L30" s="40"/>
      <c r="M30" s="40"/>
      <c r="N30" s="40"/>
      <c r="O30" s="40" t="s">
        <v>56</v>
      </c>
      <c r="P30" s="40"/>
      <c r="Q30" s="40"/>
      <c r="R30" s="40"/>
      <c r="S30" s="40"/>
      <c r="T30" s="40"/>
      <c r="U30" s="40"/>
      <c r="V30" s="40" t="s">
        <v>56</v>
      </c>
      <c r="W30" s="40"/>
      <c r="X30" s="40"/>
      <c r="Y30" s="39"/>
    </row>
    <row r="31" spans="1:25" ht="25.5" customHeight="1">
      <c r="A31" s="17">
        <v>27</v>
      </c>
      <c r="B31" s="16">
        <v>1298</v>
      </c>
      <c r="C31" s="16">
        <v>1331</v>
      </c>
      <c r="D31" s="16">
        <v>2629</v>
      </c>
      <c r="E31" s="16">
        <v>125</v>
      </c>
      <c r="F31" s="16">
        <v>138</v>
      </c>
      <c r="G31" s="16">
        <v>263</v>
      </c>
      <c r="H31" s="16">
        <f t="shared" si="0"/>
        <v>1423</v>
      </c>
      <c r="I31" s="16">
        <f t="shared" si="1"/>
        <v>1469</v>
      </c>
      <c r="J31" s="16">
        <f t="shared" si="2"/>
        <v>2892</v>
      </c>
      <c r="K31" s="39"/>
      <c r="L31" s="40"/>
      <c r="M31" s="40"/>
      <c r="N31" s="40"/>
      <c r="O31" s="40"/>
      <c r="P31" s="40"/>
      <c r="Q31" s="40"/>
      <c r="R31" s="40"/>
      <c r="S31" s="40" t="s">
        <v>13</v>
      </c>
      <c r="T31" s="40"/>
      <c r="U31" s="40"/>
      <c r="V31" s="40"/>
      <c r="W31" s="40"/>
      <c r="X31" s="40"/>
      <c r="Y31" s="39"/>
    </row>
    <row r="32" spans="1:25" ht="25.5" customHeight="1">
      <c r="A32" s="17">
        <v>28</v>
      </c>
      <c r="B32" s="16">
        <v>1393</v>
      </c>
      <c r="C32" s="16">
        <v>1406</v>
      </c>
      <c r="D32" s="16">
        <v>2799</v>
      </c>
      <c r="E32" s="16">
        <v>137</v>
      </c>
      <c r="F32" s="16">
        <v>137</v>
      </c>
      <c r="G32" s="16">
        <v>274</v>
      </c>
      <c r="H32" s="16">
        <f t="shared" si="0"/>
        <v>1530</v>
      </c>
      <c r="I32" s="16">
        <f t="shared" si="1"/>
        <v>1543</v>
      </c>
      <c r="J32" s="16">
        <f t="shared" si="2"/>
        <v>3073</v>
      </c>
      <c r="K32" s="39"/>
      <c r="L32" s="18" t="s">
        <v>14</v>
      </c>
      <c r="M32" s="19"/>
      <c r="N32" s="20"/>
      <c r="O32" s="21" t="s">
        <v>15</v>
      </c>
      <c r="P32" s="21" t="s">
        <v>16</v>
      </c>
      <c r="Q32" s="21" t="s">
        <v>17</v>
      </c>
      <c r="R32" s="40"/>
      <c r="S32" s="22" t="s">
        <v>18</v>
      </c>
      <c r="T32" s="20"/>
      <c r="U32" s="20"/>
      <c r="V32" s="21" t="s">
        <v>19</v>
      </c>
      <c r="W32" s="21" t="s">
        <v>16</v>
      </c>
      <c r="X32" s="21" t="s">
        <v>17</v>
      </c>
      <c r="Y32" s="39"/>
    </row>
    <row r="33" spans="1:25" ht="25.5" customHeight="1">
      <c r="A33" s="17">
        <v>29</v>
      </c>
      <c r="B33" s="16">
        <v>1426</v>
      </c>
      <c r="C33" s="16">
        <v>1522</v>
      </c>
      <c r="D33" s="16">
        <v>2948</v>
      </c>
      <c r="E33" s="16">
        <v>156</v>
      </c>
      <c r="F33" s="16">
        <v>129</v>
      </c>
      <c r="G33" s="16">
        <v>285</v>
      </c>
      <c r="H33" s="16">
        <f t="shared" si="0"/>
        <v>1582</v>
      </c>
      <c r="I33" s="16">
        <f t="shared" si="1"/>
        <v>1651</v>
      </c>
      <c r="J33" s="16">
        <f t="shared" si="2"/>
        <v>3233</v>
      </c>
      <c r="K33" s="39"/>
      <c r="L33" s="48" t="s">
        <v>20</v>
      </c>
      <c r="M33" s="23" t="s">
        <v>21</v>
      </c>
      <c r="N33" s="24" t="s">
        <v>22</v>
      </c>
      <c r="O33" s="25">
        <f t="shared" ref="O33:O54" si="5">P33+Q33</f>
        <v>447</v>
      </c>
      <c r="P33" s="25">
        <f>SUM(E4:E8)</f>
        <v>231</v>
      </c>
      <c r="Q33" s="25">
        <f>SUM(F4:F8)</f>
        <v>216</v>
      </c>
      <c r="R33" s="40"/>
      <c r="S33" s="48" t="s">
        <v>20</v>
      </c>
      <c r="T33" s="26" t="s">
        <v>23</v>
      </c>
      <c r="U33" s="27" t="s">
        <v>22</v>
      </c>
      <c r="V33" s="28">
        <f t="shared" ref="V33:V42" si="6">W33+X33</f>
        <v>971</v>
      </c>
      <c r="W33" s="28">
        <f>SUM(P33:P34)</f>
        <v>497</v>
      </c>
      <c r="X33" s="28">
        <f>SUM(Q33:Q34)</f>
        <v>474</v>
      </c>
      <c r="Y33" s="39"/>
    </row>
    <row r="34" spans="1:25" ht="25.5" customHeight="1">
      <c r="A34" s="17">
        <v>30</v>
      </c>
      <c r="B34" s="16">
        <v>1362</v>
      </c>
      <c r="C34" s="16">
        <v>1651</v>
      </c>
      <c r="D34" s="16">
        <v>3013</v>
      </c>
      <c r="E34" s="16">
        <v>184</v>
      </c>
      <c r="F34" s="16">
        <v>174</v>
      </c>
      <c r="G34" s="16">
        <v>358</v>
      </c>
      <c r="H34" s="16">
        <f t="shared" si="0"/>
        <v>1546</v>
      </c>
      <c r="I34" s="16">
        <f t="shared" si="1"/>
        <v>1825</v>
      </c>
      <c r="J34" s="16">
        <f t="shared" si="2"/>
        <v>3371</v>
      </c>
      <c r="K34" s="39"/>
      <c r="L34" s="49"/>
      <c r="M34" s="29" t="s">
        <v>24</v>
      </c>
      <c r="N34" s="24" t="s">
        <v>22</v>
      </c>
      <c r="O34" s="25">
        <f t="shared" si="5"/>
        <v>524</v>
      </c>
      <c r="P34" s="25">
        <f>SUM(E9:E13)</f>
        <v>266</v>
      </c>
      <c r="Q34" s="25">
        <f>SUM(F9:F13)</f>
        <v>258</v>
      </c>
      <c r="R34" s="40"/>
      <c r="S34" s="49"/>
      <c r="T34" s="26" t="s">
        <v>25</v>
      </c>
      <c r="U34" s="27" t="s">
        <v>22</v>
      </c>
      <c r="V34" s="28">
        <f t="shared" si="6"/>
        <v>506</v>
      </c>
      <c r="W34" s="28">
        <f>P35</f>
        <v>284</v>
      </c>
      <c r="X34" s="28">
        <f>Q35</f>
        <v>222</v>
      </c>
      <c r="Y34" s="39"/>
    </row>
    <row r="35" spans="1:25" ht="25.5" customHeight="1">
      <c r="A35" s="17">
        <v>31</v>
      </c>
      <c r="B35" s="16">
        <v>1532</v>
      </c>
      <c r="C35" s="16">
        <v>1642</v>
      </c>
      <c r="D35" s="16">
        <v>3174</v>
      </c>
      <c r="E35" s="16">
        <v>183</v>
      </c>
      <c r="F35" s="16">
        <v>166</v>
      </c>
      <c r="G35" s="16">
        <v>349</v>
      </c>
      <c r="H35" s="16">
        <f t="shared" si="0"/>
        <v>1715</v>
      </c>
      <c r="I35" s="16">
        <f t="shared" si="1"/>
        <v>1808</v>
      </c>
      <c r="J35" s="16">
        <f t="shared" si="2"/>
        <v>3523</v>
      </c>
      <c r="K35" s="39"/>
      <c r="L35" s="50"/>
      <c r="M35" s="29" t="s">
        <v>25</v>
      </c>
      <c r="N35" s="24" t="s">
        <v>22</v>
      </c>
      <c r="O35" s="25">
        <f t="shared" si="5"/>
        <v>506</v>
      </c>
      <c r="P35" s="25">
        <f>SUM(E14:E18)</f>
        <v>284</v>
      </c>
      <c r="Q35" s="25">
        <f>SUM(F14:F18)</f>
        <v>222</v>
      </c>
      <c r="R35" s="40"/>
      <c r="S35" s="50"/>
      <c r="T35" s="30" t="s">
        <v>26</v>
      </c>
      <c r="U35" s="30"/>
      <c r="V35" s="31">
        <f t="shared" si="6"/>
        <v>1477</v>
      </c>
      <c r="W35" s="31">
        <f>SUM(W33:W34)</f>
        <v>781</v>
      </c>
      <c r="X35" s="31">
        <f>SUM(X33:X34)</f>
        <v>696</v>
      </c>
      <c r="Y35" s="39"/>
    </row>
    <row r="36" spans="1:25" ht="25.5" customHeight="1">
      <c r="A36" s="17">
        <v>32</v>
      </c>
      <c r="B36" s="16">
        <v>1415</v>
      </c>
      <c r="C36" s="16">
        <v>1564</v>
      </c>
      <c r="D36" s="16">
        <v>2979</v>
      </c>
      <c r="E36" s="16">
        <v>172</v>
      </c>
      <c r="F36" s="16">
        <v>168</v>
      </c>
      <c r="G36" s="16">
        <v>340</v>
      </c>
      <c r="H36" s="16">
        <f t="shared" si="0"/>
        <v>1587</v>
      </c>
      <c r="I36" s="16">
        <f t="shared" si="1"/>
        <v>1732</v>
      </c>
      <c r="J36" s="16">
        <f t="shared" si="2"/>
        <v>3319</v>
      </c>
      <c r="K36" s="39"/>
      <c r="L36" s="48" t="s">
        <v>27</v>
      </c>
      <c r="M36" s="29" t="s">
        <v>28</v>
      </c>
      <c r="N36" s="24" t="s">
        <v>22</v>
      </c>
      <c r="O36" s="25">
        <f t="shared" si="5"/>
        <v>379</v>
      </c>
      <c r="P36" s="25">
        <f>SUM(E19:E23)</f>
        <v>186</v>
      </c>
      <c r="Q36" s="25">
        <f>SUM(F19:F23)</f>
        <v>193</v>
      </c>
      <c r="R36" s="40"/>
      <c r="S36" s="51" t="s">
        <v>29</v>
      </c>
      <c r="T36" s="32" t="s">
        <v>30</v>
      </c>
      <c r="U36" s="33" t="s">
        <v>31</v>
      </c>
      <c r="V36" s="28">
        <f t="shared" si="6"/>
        <v>6220</v>
      </c>
      <c r="W36" s="28">
        <f>SUM(P36:P40)</f>
        <v>3087</v>
      </c>
      <c r="X36" s="28">
        <f>SUM(Q36:Q40)</f>
        <v>3133</v>
      </c>
      <c r="Y36" s="39"/>
    </row>
    <row r="37" spans="1:25" ht="25.5" customHeight="1">
      <c r="A37" s="17">
        <v>33</v>
      </c>
      <c r="B37" s="16">
        <v>1454</v>
      </c>
      <c r="C37" s="16">
        <v>1511</v>
      </c>
      <c r="D37" s="16">
        <v>2965</v>
      </c>
      <c r="E37" s="16">
        <v>208</v>
      </c>
      <c r="F37" s="16">
        <v>200</v>
      </c>
      <c r="G37" s="16">
        <v>408</v>
      </c>
      <c r="H37" s="16">
        <f t="shared" si="0"/>
        <v>1662</v>
      </c>
      <c r="I37" s="16">
        <f t="shared" si="1"/>
        <v>1711</v>
      </c>
      <c r="J37" s="16">
        <f t="shared" si="2"/>
        <v>3373</v>
      </c>
      <c r="K37" s="39"/>
      <c r="L37" s="49"/>
      <c r="M37" s="29" t="s">
        <v>32</v>
      </c>
      <c r="N37" s="24" t="s">
        <v>22</v>
      </c>
      <c r="O37" s="25">
        <f t="shared" si="5"/>
        <v>684</v>
      </c>
      <c r="P37" s="25">
        <f>SUM(E24:E28)</f>
        <v>346</v>
      </c>
      <c r="Q37" s="25">
        <f>SUM(F24:F28)</f>
        <v>338</v>
      </c>
      <c r="R37" s="40"/>
      <c r="S37" s="49"/>
      <c r="T37" s="32" t="s">
        <v>33</v>
      </c>
      <c r="U37" s="33" t="s">
        <v>31</v>
      </c>
      <c r="V37" s="28">
        <f t="shared" si="6"/>
        <v>5183</v>
      </c>
      <c r="W37" s="28">
        <f>SUM(P41:P45)</f>
        <v>2630</v>
      </c>
      <c r="X37" s="28">
        <f>SUM(Q41:Q45)</f>
        <v>2553</v>
      </c>
      <c r="Y37" s="39"/>
    </row>
    <row r="38" spans="1:25" ht="25.5" customHeight="1">
      <c r="A38" s="17">
        <v>34</v>
      </c>
      <c r="B38" s="16">
        <v>1528</v>
      </c>
      <c r="C38" s="16">
        <v>1594</v>
      </c>
      <c r="D38" s="16">
        <v>3122</v>
      </c>
      <c r="E38" s="16">
        <v>170</v>
      </c>
      <c r="F38" s="16">
        <v>199</v>
      </c>
      <c r="G38" s="16">
        <v>369</v>
      </c>
      <c r="H38" s="16">
        <f t="shared" si="0"/>
        <v>1698</v>
      </c>
      <c r="I38" s="16">
        <f t="shared" si="1"/>
        <v>1793</v>
      </c>
      <c r="J38" s="16">
        <f t="shared" si="2"/>
        <v>3491</v>
      </c>
      <c r="K38" s="39"/>
      <c r="L38" s="49"/>
      <c r="M38" s="29" t="s">
        <v>34</v>
      </c>
      <c r="N38" s="24" t="s">
        <v>22</v>
      </c>
      <c r="O38" s="25">
        <f t="shared" si="5"/>
        <v>1281</v>
      </c>
      <c r="P38" s="25">
        <f>SUM(E29:E33)</f>
        <v>643</v>
      </c>
      <c r="Q38" s="25">
        <f>SUM(F29:F33)</f>
        <v>638</v>
      </c>
      <c r="R38" s="40"/>
      <c r="S38" s="50"/>
      <c r="T38" s="30" t="s">
        <v>26</v>
      </c>
      <c r="U38" s="30"/>
      <c r="V38" s="31">
        <f t="shared" si="6"/>
        <v>11403</v>
      </c>
      <c r="W38" s="31">
        <f>SUM(W36:W37)</f>
        <v>5717</v>
      </c>
      <c r="X38" s="31">
        <f>SUM(X36:X37)</f>
        <v>5686</v>
      </c>
      <c r="Y38" s="39"/>
    </row>
    <row r="39" spans="1:25" ht="25.5" customHeight="1">
      <c r="A39" s="17">
        <v>35</v>
      </c>
      <c r="B39" s="16">
        <v>1348</v>
      </c>
      <c r="C39" s="16">
        <v>1524</v>
      </c>
      <c r="D39" s="16">
        <v>2872</v>
      </c>
      <c r="E39" s="16">
        <v>192</v>
      </c>
      <c r="F39" s="16">
        <v>217</v>
      </c>
      <c r="G39" s="16">
        <v>409</v>
      </c>
      <c r="H39" s="16">
        <f t="shared" si="0"/>
        <v>1540</v>
      </c>
      <c r="I39" s="16">
        <f t="shared" si="1"/>
        <v>1741</v>
      </c>
      <c r="J39" s="16">
        <f t="shared" si="2"/>
        <v>3281</v>
      </c>
      <c r="K39" s="39"/>
      <c r="L39" s="49"/>
      <c r="M39" s="29" t="s">
        <v>35</v>
      </c>
      <c r="N39" s="24" t="s">
        <v>22</v>
      </c>
      <c r="O39" s="25">
        <f t="shared" si="5"/>
        <v>1824</v>
      </c>
      <c r="P39" s="25">
        <f>SUM(E34:E38)</f>
        <v>917</v>
      </c>
      <c r="Q39" s="25">
        <f>SUM(F34:F38)</f>
        <v>907</v>
      </c>
      <c r="R39" s="40"/>
      <c r="S39" s="51" t="s">
        <v>36</v>
      </c>
      <c r="T39" s="32" t="s">
        <v>37</v>
      </c>
      <c r="U39" s="33" t="s">
        <v>31</v>
      </c>
      <c r="V39" s="28">
        <f t="shared" si="6"/>
        <v>535</v>
      </c>
      <c r="W39" s="28">
        <f>SUM(P46:P47)</f>
        <v>274</v>
      </c>
      <c r="X39" s="28">
        <f>SUM(Q46:Q47)</f>
        <v>261</v>
      </c>
      <c r="Y39" s="39"/>
    </row>
    <row r="40" spans="1:25" ht="25.5" customHeight="1">
      <c r="A40" s="17">
        <v>36</v>
      </c>
      <c r="B40" s="16">
        <v>1409</v>
      </c>
      <c r="C40" s="16">
        <v>1468</v>
      </c>
      <c r="D40" s="16">
        <v>2877</v>
      </c>
      <c r="E40" s="16">
        <v>233</v>
      </c>
      <c r="F40" s="16">
        <v>227</v>
      </c>
      <c r="G40" s="16">
        <v>460</v>
      </c>
      <c r="H40" s="16">
        <f t="shared" si="0"/>
        <v>1642</v>
      </c>
      <c r="I40" s="16">
        <f t="shared" si="1"/>
        <v>1695</v>
      </c>
      <c r="J40" s="16">
        <f t="shared" si="2"/>
        <v>3337</v>
      </c>
      <c r="K40" s="39"/>
      <c r="L40" s="49"/>
      <c r="M40" s="29" t="s">
        <v>38</v>
      </c>
      <c r="N40" s="24" t="s">
        <v>22</v>
      </c>
      <c r="O40" s="25">
        <f t="shared" si="5"/>
        <v>2052</v>
      </c>
      <c r="P40" s="25">
        <f>SUM(E39:E43)</f>
        <v>995</v>
      </c>
      <c r="Q40" s="25">
        <f>SUM(F39:F43)</f>
        <v>1057</v>
      </c>
      <c r="R40" s="40"/>
      <c r="S40" s="49"/>
      <c r="T40" s="32">
        <v>75</v>
      </c>
      <c r="U40" s="33" t="s">
        <v>39</v>
      </c>
      <c r="V40" s="28">
        <f t="shared" si="6"/>
        <v>179</v>
      </c>
      <c r="W40" s="28">
        <f>SUM(P48:P53)</f>
        <v>87</v>
      </c>
      <c r="X40" s="28">
        <f>SUM(Q48:Q53)</f>
        <v>92</v>
      </c>
      <c r="Y40" s="39"/>
    </row>
    <row r="41" spans="1:25" ht="25.5" customHeight="1">
      <c r="A41" s="17">
        <v>37</v>
      </c>
      <c r="B41" s="16">
        <v>1355</v>
      </c>
      <c r="C41" s="16">
        <v>1561</v>
      </c>
      <c r="D41" s="16">
        <v>2916</v>
      </c>
      <c r="E41" s="16">
        <v>179</v>
      </c>
      <c r="F41" s="16">
        <v>235</v>
      </c>
      <c r="G41" s="16">
        <v>414</v>
      </c>
      <c r="H41" s="16">
        <f t="shared" si="0"/>
        <v>1534</v>
      </c>
      <c r="I41" s="16">
        <f t="shared" si="1"/>
        <v>1796</v>
      </c>
      <c r="J41" s="16">
        <f t="shared" si="2"/>
        <v>3330</v>
      </c>
      <c r="K41" s="39"/>
      <c r="L41" s="49"/>
      <c r="M41" s="29" t="s">
        <v>40</v>
      </c>
      <c r="N41" s="24" t="s">
        <v>22</v>
      </c>
      <c r="O41" s="25">
        <f t="shared" si="5"/>
        <v>1707</v>
      </c>
      <c r="P41" s="25">
        <f>SUM(E44:E48)</f>
        <v>870</v>
      </c>
      <c r="Q41" s="25">
        <f>SUM(F44:F48)</f>
        <v>837</v>
      </c>
      <c r="R41" s="40"/>
      <c r="S41" s="50"/>
      <c r="T41" s="30" t="s">
        <v>26</v>
      </c>
      <c r="U41" s="30"/>
      <c r="V41" s="31">
        <f t="shared" si="6"/>
        <v>714</v>
      </c>
      <c r="W41" s="31">
        <f>SUM(W39:W40)</f>
        <v>361</v>
      </c>
      <c r="X41" s="31">
        <f>SUM(X39:X40)</f>
        <v>353</v>
      </c>
      <c r="Y41" s="39"/>
    </row>
    <row r="42" spans="1:25" ht="25.5" customHeight="1">
      <c r="A42" s="17">
        <v>38</v>
      </c>
      <c r="B42" s="16">
        <v>1381</v>
      </c>
      <c r="C42" s="16">
        <v>1554</v>
      </c>
      <c r="D42" s="16">
        <v>2935</v>
      </c>
      <c r="E42" s="16">
        <v>207</v>
      </c>
      <c r="F42" s="16">
        <v>178</v>
      </c>
      <c r="G42" s="16">
        <v>385</v>
      </c>
      <c r="H42" s="16">
        <f t="shared" si="0"/>
        <v>1588</v>
      </c>
      <c r="I42" s="16">
        <f t="shared" si="1"/>
        <v>1732</v>
      </c>
      <c r="J42" s="16">
        <f t="shared" si="2"/>
        <v>3320</v>
      </c>
      <c r="K42" s="39"/>
      <c r="L42" s="49"/>
      <c r="M42" s="29" t="s">
        <v>41</v>
      </c>
      <c r="N42" s="24" t="s">
        <v>22</v>
      </c>
      <c r="O42" s="25">
        <f t="shared" si="5"/>
        <v>1226</v>
      </c>
      <c r="P42" s="25">
        <f>SUM(E49:E53)</f>
        <v>613</v>
      </c>
      <c r="Q42" s="25">
        <f>SUM(F49:F53)</f>
        <v>613</v>
      </c>
      <c r="R42" s="40"/>
      <c r="S42" s="34" t="s">
        <v>42</v>
      </c>
      <c r="T42" s="35"/>
      <c r="U42" s="35"/>
      <c r="V42" s="31">
        <f t="shared" si="6"/>
        <v>13594</v>
      </c>
      <c r="W42" s="31">
        <f>W35+W38+W41</f>
        <v>6859</v>
      </c>
      <c r="X42" s="31">
        <f>X35+X38+X41</f>
        <v>6735</v>
      </c>
      <c r="Y42" s="39"/>
    </row>
    <row r="43" spans="1:25" ht="25.5" customHeight="1">
      <c r="A43" s="17">
        <v>39</v>
      </c>
      <c r="B43" s="16">
        <v>1429</v>
      </c>
      <c r="C43" s="16">
        <v>1577</v>
      </c>
      <c r="D43" s="16">
        <v>3006</v>
      </c>
      <c r="E43" s="16">
        <v>184</v>
      </c>
      <c r="F43" s="16">
        <v>200</v>
      </c>
      <c r="G43" s="16">
        <v>384</v>
      </c>
      <c r="H43" s="16">
        <f t="shared" si="0"/>
        <v>1613</v>
      </c>
      <c r="I43" s="16">
        <f t="shared" si="1"/>
        <v>1777</v>
      </c>
      <c r="J43" s="16">
        <f t="shared" si="2"/>
        <v>3390</v>
      </c>
      <c r="K43" s="39"/>
      <c r="L43" s="49"/>
      <c r="M43" s="23" t="s">
        <v>43</v>
      </c>
      <c r="N43" s="24" t="s">
        <v>22</v>
      </c>
      <c r="O43" s="25">
        <f t="shared" si="5"/>
        <v>903</v>
      </c>
      <c r="P43" s="25">
        <f>SUM(E54:E58)</f>
        <v>463</v>
      </c>
      <c r="Q43" s="25">
        <f>SUM(F54:F58)</f>
        <v>440</v>
      </c>
      <c r="R43" s="40"/>
      <c r="S43" s="40"/>
      <c r="T43" s="40"/>
      <c r="U43" s="40"/>
      <c r="V43" s="40"/>
      <c r="W43" s="40"/>
      <c r="X43" s="40"/>
      <c r="Y43" s="39"/>
    </row>
    <row r="44" spans="1:25" ht="25.5" customHeight="1">
      <c r="A44" s="17">
        <v>40</v>
      </c>
      <c r="B44" s="16">
        <v>1397</v>
      </c>
      <c r="C44" s="16">
        <v>1659</v>
      </c>
      <c r="D44" s="16">
        <v>3056</v>
      </c>
      <c r="E44" s="16">
        <v>157</v>
      </c>
      <c r="F44" s="16">
        <v>184</v>
      </c>
      <c r="G44" s="16">
        <v>341</v>
      </c>
      <c r="H44" s="16">
        <f t="shared" si="0"/>
        <v>1554</v>
      </c>
      <c r="I44" s="16">
        <f t="shared" si="1"/>
        <v>1843</v>
      </c>
      <c r="J44" s="16">
        <f t="shared" si="2"/>
        <v>3397</v>
      </c>
      <c r="K44" s="39"/>
      <c r="L44" s="49"/>
      <c r="M44" s="23" t="s">
        <v>44</v>
      </c>
      <c r="N44" s="24" t="s">
        <v>22</v>
      </c>
      <c r="O44" s="25">
        <f t="shared" si="5"/>
        <v>744</v>
      </c>
      <c r="P44" s="25">
        <f>SUM(E59:E63)</f>
        <v>377</v>
      </c>
      <c r="Q44" s="25">
        <f>SUM(F59:F63)</f>
        <v>367</v>
      </c>
      <c r="R44" s="40"/>
      <c r="S44" s="40"/>
      <c r="T44" s="40"/>
      <c r="U44" s="40"/>
      <c r="V44" s="40"/>
      <c r="W44" s="40"/>
      <c r="X44" s="40"/>
      <c r="Y44" s="39"/>
    </row>
    <row r="45" spans="1:25" ht="25.5" customHeight="1">
      <c r="A45" s="17">
        <v>41</v>
      </c>
      <c r="B45" s="16">
        <v>1614</v>
      </c>
      <c r="C45" s="16">
        <v>1674</v>
      </c>
      <c r="D45" s="16">
        <v>3288</v>
      </c>
      <c r="E45" s="16">
        <v>183</v>
      </c>
      <c r="F45" s="16">
        <v>155</v>
      </c>
      <c r="G45" s="16">
        <v>338</v>
      </c>
      <c r="H45" s="16">
        <f t="shared" si="0"/>
        <v>1797</v>
      </c>
      <c r="I45" s="16">
        <f t="shared" si="1"/>
        <v>1829</v>
      </c>
      <c r="J45" s="16">
        <f t="shared" si="2"/>
        <v>3626</v>
      </c>
      <c r="K45" s="39"/>
      <c r="L45" s="50"/>
      <c r="M45" s="23" t="s">
        <v>45</v>
      </c>
      <c r="N45" s="24" t="s">
        <v>22</v>
      </c>
      <c r="O45" s="25">
        <f t="shared" si="5"/>
        <v>603</v>
      </c>
      <c r="P45" s="25">
        <f>SUM(E64:E68)</f>
        <v>307</v>
      </c>
      <c r="Q45" s="25">
        <f>SUM(F64:F68)</f>
        <v>296</v>
      </c>
      <c r="R45" s="40"/>
      <c r="S45" s="40"/>
      <c r="T45" s="40"/>
      <c r="U45" s="40"/>
      <c r="V45" s="40"/>
      <c r="W45" s="40"/>
      <c r="X45" s="40"/>
      <c r="Y45" s="39"/>
    </row>
    <row r="46" spans="1:25" ht="25.5" customHeight="1">
      <c r="A46" s="17">
        <v>42</v>
      </c>
      <c r="B46" s="16">
        <v>1578</v>
      </c>
      <c r="C46" s="16">
        <v>1665</v>
      </c>
      <c r="D46" s="16">
        <v>3243</v>
      </c>
      <c r="E46" s="16">
        <v>178</v>
      </c>
      <c r="F46" s="16">
        <v>171</v>
      </c>
      <c r="G46" s="16">
        <v>349</v>
      </c>
      <c r="H46" s="16">
        <f t="shared" si="0"/>
        <v>1756</v>
      </c>
      <c r="I46" s="16">
        <f t="shared" si="1"/>
        <v>1836</v>
      </c>
      <c r="J46" s="16">
        <f t="shared" si="2"/>
        <v>3592</v>
      </c>
      <c r="K46" s="39"/>
      <c r="L46" s="48" t="s">
        <v>46</v>
      </c>
      <c r="M46" s="23" t="s">
        <v>47</v>
      </c>
      <c r="N46" s="24" t="s">
        <v>22</v>
      </c>
      <c r="O46" s="25">
        <f t="shared" si="5"/>
        <v>353</v>
      </c>
      <c r="P46" s="25">
        <f>SUM(E69:E73)</f>
        <v>184</v>
      </c>
      <c r="Q46" s="25">
        <f>SUM(F69:F73)</f>
        <v>169</v>
      </c>
      <c r="R46" s="40"/>
      <c r="S46" s="40"/>
      <c r="T46" s="40"/>
      <c r="U46" s="40"/>
      <c r="V46" s="40"/>
      <c r="W46" s="40"/>
      <c r="X46" s="40"/>
      <c r="Y46" s="39"/>
    </row>
    <row r="47" spans="1:25" ht="25.5" customHeight="1">
      <c r="A47" s="17">
        <v>43</v>
      </c>
      <c r="B47" s="16">
        <v>1543</v>
      </c>
      <c r="C47" s="16">
        <v>1668</v>
      </c>
      <c r="D47" s="16">
        <v>3211</v>
      </c>
      <c r="E47" s="16">
        <v>185</v>
      </c>
      <c r="F47" s="16">
        <v>189</v>
      </c>
      <c r="G47" s="16">
        <v>374</v>
      </c>
      <c r="H47" s="16">
        <f t="shared" si="0"/>
        <v>1728</v>
      </c>
      <c r="I47" s="16">
        <f t="shared" si="1"/>
        <v>1857</v>
      </c>
      <c r="J47" s="16">
        <f t="shared" si="2"/>
        <v>3585</v>
      </c>
      <c r="K47" s="39"/>
      <c r="L47" s="49"/>
      <c r="M47" s="23" t="s">
        <v>48</v>
      </c>
      <c r="N47" s="24" t="s">
        <v>22</v>
      </c>
      <c r="O47" s="25">
        <f t="shared" si="5"/>
        <v>182</v>
      </c>
      <c r="P47" s="25">
        <f>SUM(E74:E78)</f>
        <v>90</v>
      </c>
      <c r="Q47" s="25">
        <f>SUM(F74:F78)</f>
        <v>92</v>
      </c>
      <c r="R47" s="40"/>
      <c r="S47" s="40"/>
      <c r="T47" s="40"/>
      <c r="U47" s="40"/>
      <c r="V47" s="40"/>
      <c r="W47" s="40"/>
      <c r="X47" s="40"/>
      <c r="Y47" s="39"/>
    </row>
    <row r="48" spans="1:25" ht="25.5" customHeight="1">
      <c r="A48" s="17">
        <v>44</v>
      </c>
      <c r="B48" s="16">
        <v>1516</v>
      </c>
      <c r="C48" s="16">
        <v>1577</v>
      </c>
      <c r="D48" s="16">
        <v>3093</v>
      </c>
      <c r="E48" s="16">
        <v>167</v>
      </c>
      <c r="F48" s="16">
        <v>138</v>
      </c>
      <c r="G48" s="16">
        <v>305</v>
      </c>
      <c r="H48" s="16">
        <f t="shared" si="0"/>
        <v>1683</v>
      </c>
      <c r="I48" s="16">
        <f t="shared" si="1"/>
        <v>1715</v>
      </c>
      <c r="J48" s="16">
        <f t="shared" si="2"/>
        <v>3398</v>
      </c>
      <c r="K48" s="39"/>
      <c r="L48" s="49"/>
      <c r="M48" s="23" t="s">
        <v>49</v>
      </c>
      <c r="N48" s="24" t="s">
        <v>22</v>
      </c>
      <c r="O48" s="25">
        <f t="shared" si="5"/>
        <v>97</v>
      </c>
      <c r="P48" s="25">
        <f>SUM(E79:E83)</f>
        <v>54</v>
      </c>
      <c r="Q48" s="25">
        <f>SUM(F79:F83)</f>
        <v>43</v>
      </c>
      <c r="R48" s="40"/>
      <c r="S48" s="40"/>
      <c r="T48" s="40"/>
      <c r="U48" s="40"/>
      <c r="V48" s="40"/>
      <c r="W48" s="40"/>
      <c r="X48" s="40"/>
      <c r="Y48" s="39"/>
    </row>
    <row r="49" spans="1:25" ht="25.5" customHeight="1">
      <c r="A49" s="17">
        <v>45</v>
      </c>
      <c r="B49" s="16">
        <v>1463</v>
      </c>
      <c r="C49" s="16">
        <v>1594</v>
      </c>
      <c r="D49" s="16">
        <v>3057</v>
      </c>
      <c r="E49" s="16">
        <v>135</v>
      </c>
      <c r="F49" s="16">
        <v>141</v>
      </c>
      <c r="G49" s="16">
        <v>276</v>
      </c>
      <c r="H49" s="16">
        <f t="shared" si="0"/>
        <v>1598</v>
      </c>
      <c r="I49" s="16">
        <f t="shared" si="1"/>
        <v>1735</v>
      </c>
      <c r="J49" s="16">
        <f t="shared" si="2"/>
        <v>3333</v>
      </c>
      <c r="K49" s="39"/>
      <c r="L49" s="49"/>
      <c r="M49" s="23" t="s">
        <v>50</v>
      </c>
      <c r="N49" s="24" t="s">
        <v>22</v>
      </c>
      <c r="O49" s="25">
        <f t="shared" si="5"/>
        <v>40</v>
      </c>
      <c r="P49" s="25">
        <f>SUM(E84:E88)</f>
        <v>20</v>
      </c>
      <c r="Q49" s="25">
        <f>SUM(F84:F88)</f>
        <v>20</v>
      </c>
      <c r="R49" s="40"/>
      <c r="S49" s="40"/>
      <c r="T49" s="40"/>
      <c r="U49" s="40"/>
      <c r="V49" s="40"/>
      <c r="W49" s="40"/>
      <c r="X49" s="40"/>
      <c r="Y49" s="39"/>
    </row>
    <row r="50" spans="1:25" ht="25.5" customHeight="1">
      <c r="A50" s="17">
        <v>46</v>
      </c>
      <c r="B50" s="16">
        <v>1550</v>
      </c>
      <c r="C50" s="16">
        <v>1761</v>
      </c>
      <c r="D50" s="16">
        <v>3311</v>
      </c>
      <c r="E50" s="16">
        <v>119</v>
      </c>
      <c r="F50" s="16">
        <v>120</v>
      </c>
      <c r="G50" s="16">
        <v>239</v>
      </c>
      <c r="H50" s="16">
        <f t="shared" si="0"/>
        <v>1669</v>
      </c>
      <c r="I50" s="16">
        <f t="shared" si="1"/>
        <v>1881</v>
      </c>
      <c r="J50" s="16">
        <f t="shared" si="2"/>
        <v>3550</v>
      </c>
      <c r="K50" s="39"/>
      <c r="L50" s="49"/>
      <c r="M50" s="23" t="s">
        <v>51</v>
      </c>
      <c r="N50" s="24" t="s">
        <v>22</v>
      </c>
      <c r="O50" s="25">
        <f t="shared" si="5"/>
        <v>28</v>
      </c>
      <c r="P50" s="25">
        <f>SUM(E89:E93)</f>
        <v>8</v>
      </c>
      <c r="Q50" s="25">
        <f>SUM(F89:F93)</f>
        <v>20</v>
      </c>
      <c r="R50" s="40"/>
      <c r="S50" s="40"/>
      <c r="T50" s="40"/>
      <c r="U50" s="40"/>
      <c r="V50" s="40"/>
      <c r="W50" s="40"/>
      <c r="X50" s="40"/>
      <c r="Y50" s="39"/>
    </row>
    <row r="51" spans="1:25" ht="25.5" customHeight="1">
      <c r="A51" s="17">
        <v>47</v>
      </c>
      <c r="B51" s="16">
        <v>1547</v>
      </c>
      <c r="C51" s="16">
        <v>1751</v>
      </c>
      <c r="D51" s="16">
        <v>3298</v>
      </c>
      <c r="E51" s="16">
        <v>131</v>
      </c>
      <c r="F51" s="16">
        <v>135</v>
      </c>
      <c r="G51" s="16">
        <v>266</v>
      </c>
      <c r="H51" s="16">
        <f t="shared" si="0"/>
        <v>1678</v>
      </c>
      <c r="I51" s="16">
        <f t="shared" si="1"/>
        <v>1886</v>
      </c>
      <c r="J51" s="16">
        <f t="shared" si="2"/>
        <v>3564</v>
      </c>
      <c r="K51" s="39"/>
      <c r="L51" s="49"/>
      <c r="M51" s="23" t="s">
        <v>52</v>
      </c>
      <c r="N51" s="24" t="s">
        <v>22</v>
      </c>
      <c r="O51" s="25">
        <f t="shared" si="5"/>
        <v>10</v>
      </c>
      <c r="P51" s="25">
        <f>SUM(E94:E98)</f>
        <v>2</v>
      </c>
      <c r="Q51" s="25">
        <f>SUM(F94:F98)</f>
        <v>8</v>
      </c>
      <c r="R51" s="40"/>
      <c r="S51" s="40"/>
      <c r="T51" s="40"/>
      <c r="U51" s="40"/>
      <c r="V51" s="40"/>
      <c r="W51" s="40"/>
      <c r="X51" s="40"/>
      <c r="Y51" s="39"/>
    </row>
    <row r="52" spans="1:25" ht="25.5" customHeight="1">
      <c r="A52" s="17">
        <v>48</v>
      </c>
      <c r="B52" s="16">
        <v>1545</v>
      </c>
      <c r="C52" s="16">
        <v>1710</v>
      </c>
      <c r="D52" s="16">
        <v>3255</v>
      </c>
      <c r="E52" s="16">
        <v>119</v>
      </c>
      <c r="F52" s="16">
        <v>111</v>
      </c>
      <c r="G52" s="16">
        <v>230</v>
      </c>
      <c r="H52" s="16">
        <f t="shared" si="0"/>
        <v>1664</v>
      </c>
      <c r="I52" s="16">
        <f t="shared" si="1"/>
        <v>1821</v>
      </c>
      <c r="J52" s="16">
        <f t="shared" si="2"/>
        <v>3485</v>
      </c>
      <c r="K52" s="39"/>
      <c r="L52" s="49"/>
      <c r="M52" s="23" t="s">
        <v>53</v>
      </c>
      <c r="N52" s="24" t="s">
        <v>54</v>
      </c>
      <c r="O52" s="25">
        <f t="shared" si="5"/>
        <v>3</v>
      </c>
      <c r="P52" s="25">
        <f>SUM(E99:E103)</f>
        <v>2</v>
      </c>
      <c r="Q52" s="25">
        <f>SUM(F99:F103)</f>
        <v>1</v>
      </c>
      <c r="R52" s="40"/>
      <c r="S52" s="40"/>
      <c r="T52" s="40"/>
      <c r="U52" s="40"/>
      <c r="V52" s="40"/>
      <c r="W52" s="40"/>
      <c r="X52" s="40"/>
      <c r="Y52" s="39"/>
    </row>
    <row r="53" spans="1:25" ht="25.5" customHeight="1">
      <c r="A53" s="17">
        <v>49</v>
      </c>
      <c r="B53" s="16">
        <v>1566</v>
      </c>
      <c r="C53" s="16">
        <v>1746</v>
      </c>
      <c r="D53" s="16">
        <v>3312</v>
      </c>
      <c r="E53" s="16">
        <v>109</v>
      </c>
      <c r="F53" s="16">
        <v>106</v>
      </c>
      <c r="G53" s="16">
        <v>215</v>
      </c>
      <c r="H53" s="16">
        <f t="shared" si="0"/>
        <v>1675</v>
      </c>
      <c r="I53" s="16">
        <f t="shared" si="1"/>
        <v>1852</v>
      </c>
      <c r="J53" s="16">
        <f t="shared" si="2"/>
        <v>3527</v>
      </c>
      <c r="K53" s="39"/>
      <c r="L53" s="50"/>
      <c r="M53" s="33">
        <v>105</v>
      </c>
      <c r="N53" s="24" t="s">
        <v>55</v>
      </c>
      <c r="O53" s="25">
        <f t="shared" si="5"/>
        <v>1</v>
      </c>
      <c r="P53" s="25">
        <f>SUM(E104:E112)</f>
        <v>1</v>
      </c>
      <c r="Q53" s="25">
        <f>SUM(F104:F112)</f>
        <v>0</v>
      </c>
      <c r="R53" s="40"/>
      <c r="S53" s="40"/>
      <c r="T53" s="40"/>
      <c r="U53" s="40"/>
      <c r="V53" s="40"/>
      <c r="W53" s="40"/>
      <c r="X53" s="40"/>
      <c r="Y53" s="39"/>
    </row>
    <row r="54" spans="1:25" ht="25.5" customHeight="1">
      <c r="A54" s="17">
        <v>50</v>
      </c>
      <c r="B54" s="16">
        <v>1585</v>
      </c>
      <c r="C54" s="16">
        <v>1732</v>
      </c>
      <c r="D54" s="16">
        <v>3317</v>
      </c>
      <c r="E54" s="16">
        <v>99</v>
      </c>
      <c r="F54" s="16">
        <v>113</v>
      </c>
      <c r="G54" s="16">
        <v>212</v>
      </c>
      <c r="H54" s="16">
        <f t="shared" si="0"/>
        <v>1684</v>
      </c>
      <c r="I54" s="16">
        <f t="shared" si="1"/>
        <v>1845</v>
      </c>
      <c r="J54" s="16">
        <f t="shared" si="2"/>
        <v>3529</v>
      </c>
      <c r="K54" s="39"/>
      <c r="L54" s="36" t="s">
        <v>26</v>
      </c>
      <c r="M54" s="37"/>
      <c r="N54" s="35"/>
      <c r="O54" s="31">
        <f t="shared" si="5"/>
        <v>13594</v>
      </c>
      <c r="P54" s="31">
        <f>SUM(P33:P53)</f>
        <v>6859</v>
      </c>
      <c r="Q54" s="31">
        <f>SUM(Q33:Q53)</f>
        <v>6735</v>
      </c>
      <c r="R54" s="40"/>
      <c r="S54" s="40"/>
      <c r="T54" s="40"/>
      <c r="U54" s="40"/>
      <c r="V54" s="40"/>
      <c r="W54" s="40"/>
      <c r="X54" s="40"/>
      <c r="Y54" s="39"/>
    </row>
    <row r="55" spans="1:25" ht="25.5" customHeight="1">
      <c r="A55" s="17">
        <v>51</v>
      </c>
      <c r="B55" s="16">
        <v>1629</v>
      </c>
      <c r="C55" s="16">
        <v>1815</v>
      </c>
      <c r="D55" s="16">
        <v>3444</v>
      </c>
      <c r="E55" s="16">
        <v>100</v>
      </c>
      <c r="F55" s="16">
        <v>101</v>
      </c>
      <c r="G55" s="16">
        <v>201</v>
      </c>
      <c r="H55" s="16">
        <f t="shared" si="0"/>
        <v>1729</v>
      </c>
      <c r="I55" s="16">
        <f t="shared" si="1"/>
        <v>1916</v>
      </c>
      <c r="J55" s="16">
        <f t="shared" si="2"/>
        <v>3645</v>
      </c>
      <c r="K55" s="39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39"/>
    </row>
    <row r="56" spans="1:25" ht="25.5" customHeight="1">
      <c r="A56" s="17">
        <v>52</v>
      </c>
      <c r="B56" s="16">
        <v>1629</v>
      </c>
      <c r="C56" s="16">
        <v>1797</v>
      </c>
      <c r="D56" s="16">
        <v>3426</v>
      </c>
      <c r="E56" s="16">
        <v>79</v>
      </c>
      <c r="F56" s="16">
        <v>73</v>
      </c>
      <c r="G56" s="16">
        <v>152</v>
      </c>
      <c r="H56" s="16">
        <f t="shared" si="0"/>
        <v>1708</v>
      </c>
      <c r="I56" s="16">
        <f t="shared" si="1"/>
        <v>1870</v>
      </c>
      <c r="J56" s="16">
        <f t="shared" si="2"/>
        <v>3578</v>
      </c>
      <c r="K56" s="39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39"/>
    </row>
    <row r="57" spans="1:25" ht="25.5" customHeight="1">
      <c r="A57" s="17">
        <v>53</v>
      </c>
      <c r="B57" s="16">
        <v>1517</v>
      </c>
      <c r="C57" s="16">
        <v>1684</v>
      </c>
      <c r="D57" s="16">
        <v>3201</v>
      </c>
      <c r="E57" s="16">
        <v>93</v>
      </c>
      <c r="F57" s="16">
        <v>88</v>
      </c>
      <c r="G57" s="16">
        <v>181</v>
      </c>
      <c r="H57" s="16">
        <f t="shared" si="0"/>
        <v>1610</v>
      </c>
      <c r="I57" s="16">
        <f t="shared" si="1"/>
        <v>1772</v>
      </c>
      <c r="J57" s="16">
        <f t="shared" si="2"/>
        <v>3382</v>
      </c>
      <c r="K57" s="39"/>
      <c r="L57" s="40"/>
      <c r="M57" s="40"/>
      <c r="N57" s="40"/>
      <c r="O57" s="40" t="s">
        <v>57</v>
      </c>
      <c r="P57" s="40"/>
      <c r="Q57" s="40"/>
      <c r="R57" s="40"/>
      <c r="S57" s="40"/>
      <c r="T57" s="40"/>
      <c r="U57" s="40"/>
      <c r="V57" s="40" t="s">
        <v>57</v>
      </c>
      <c r="W57" s="40"/>
      <c r="X57" s="40"/>
      <c r="Y57" s="39"/>
    </row>
    <row r="58" spans="1:25" ht="25.5" customHeight="1">
      <c r="A58" s="17">
        <v>54</v>
      </c>
      <c r="B58" s="16">
        <v>1480</v>
      </c>
      <c r="C58" s="16">
        <v>1570</v>
      </c>
      <c r="D58" s="16">
        <v>3050</v>
      </c>
      <c r="E58" s="16">
        <v>92</v>
      </c>
      <c r="F58" s="16">
        <v>65</v>
      </c>
      <c r="G58" s="16">
        <v>157</v>
      </c>
      <c r="H58" s="16">
        <f t="shared" si="0"/>
        <v>1572</v>
      </c>
      <c r="I58" s="16">
        <f t="shared" si="1"/>
        <v>1635</v>
      </c>
      <c r="J58" s="16">
        <f t="shared" si="2"/>
        <v>3207</v>
      </c>
      <c r="K58" s="39"/>
      <c r="L58" s="40"/>
      <c r="M58" s="40"/>
      <c r="N58" s="40"/>
      <c r="O58" s="40"/>
      <c r="P58" s="40"/>
      <c r="Q58" s="40"/>
      <c r="R58" s="40"/>
      <c r="S58" s="40" t="s">
        <v>13</v>
      </c>
      <c r="T58" s="40"/>
      <c r="U58" s="40"/>
      <c r="V58" s="40"/>
      <c r="W58" s="40"/>
      <c r="X58" s="40"/>
      <c r="Y58" s="39"/>
    </row>
    <row r="59" spans="1:25" ht="25.5" customHeight="1">
      <c r="A59" s="17">
        <v>55</v>
      </c>
      <c r="B59" s="16">
        <v>1359</v>
      </c>
      <c r="C59" s="16">
        <v>1587</v>
      </c>
      <c r="D59" s="16">
        <v>2946</v>
      </c>
      <c r="E59" s="16">
        <v>78</v>
      </c>
      <c r="F59" s="16">
        <v>88</v>
      </c>
      <c r="G59" s="16">
        <v>166</v>
      </c>
      <c r="H59" s="16">
        <f t="shared" si="0"/>
        <v>1437</v>
      </c>
      <c r="I59" s="16">
        <f t="shared" si="1"/>
        <v>1675</v>
      </c>
      <c r="J59" s="16">
        <f t="shared" si="2"/>
        <v>3112</v>
      </c>
      <c r="K59" s="39"/>
      <c r="L59" s="18" t="s">
        <v>14</v>
      </c>
      <c r="M59" s="19"/>
      <c r="N59" s="20"/>
      <c r="O59" s="21" t="s">
        <v>15</v>
      </c>
      <c r="P59" s="21" t="s">
        <v>16</v>
      </c>
      <c r="Q59" s="21" t="s">
        <v>17</v>
      </c>
      <c r="R59" s="40"/>
      <c r="S59" s="22" t="s">
        <v>18</v>
      </c>
      <c r="T59" s="20"/>
      <c r="U59" s="20"/>
      <c r="V59" s="21" t="s">
        <v>19</v>
      </c>
      <c r="W59" s="21" t="s">
        <v>16</v>
      </c>
      <c r="X59" s="21" t="s">
        <v>17</v>
      </c>
      <c r="Y59" s="39"/>
    </row>
    <row r="60" spans="1:25" ht="25.5" customHeight="1">
      <c r="A60" s="17">
        <v>56</v>
      </c>
      <c r="B60" s="16">
        <v>1410</v>
      </c>
      <c r="C60" s="16">
        <v>1528</v>
      </c>
      <c r="D60" s="16">
        <v>2938</v>
      </c>
      <c r="E60" s="16">
        <v>86</v>
      </c>
      <c r="F60" s="16">
        <v>91</v>
      </c>
      <c r="G60" s="16">
        <v>177</v>
      </c>
      <c r="H60" s="16">
        <f t="shared" si="0"/>
        <v>1496</v>
      </c>
      <c r="I60" s="16">
        <f t="shared" si="1"/>
        <v>1619</v>
      </c>
      <c r="J60" s="16">
        <f t="shared" si="2"/>
        <v>3115</v>
      </c>
      <c r="K60" s="39"/>
      <c r="L60" s="48" t="s">
        <v>20</v>
      </c>
      <c r="M60" s="23" t="s">
        <v>21</v>
      </c>
      <c r="N60" s="24" t="s">
        <v>22</v>
      </c>
      <c r="O60" s="25">
        <f t="shared" ref="O60:O81" si="7">P60+Q60</f>
        <v>9027</v>
      </c>
      <c r="P60" s="25">
        <f t="shared" ref="P60:Q75" si="8">P6+P33</f>
        <v>4584</v>
      </c>
      <c r="Q60" s="25">
        <f t="shared" si="8"/>
        <v>4443</v>
      </c>
      <c r="R60" s="40"/>
      <c r="S60" s="48" t="s">
        <v>20</v>
      </c>
      <c r="T60" s="26" t="s">
        <v>23</v>
      </c>
      <c r="U60" s="27" t="s">
        <v>22</v>
      </c>
      <c r="V60" s="28">
        <f>SUM(O60:O61)</f>
        <v>17968</v>
      </c>
      <c r="W60" s="28">
        <f>SUM(P60:P61)</f>
        <v>9073</v>
      </c>
      <c r="X60" s="28">
        <f>SUM(Q60:Q61)</f>
        <v>8895</v>
      </c>
      <c r="Y60" s="39"/>
    </row>
    <row r="61" spans="1:25" ht="25.5" customHeight="1">
      <c r="A61" s="17">
        <v>57</v>
      </c>
      <c r="B61" s="16">
        <v>1335</v>
      </c>
      <c r="C61" s="16">
        <v>1440</v>
      </c>
      <c r="D61" s="16">
        <v>2775</v>
      </c>
      <c r="E61" s="16">
        <v>82</v>
      </c>
      <c r="F61" s="16">
        <v>89</v>
      </c>
      <c r="G61" s="16">
        <v>171</v>
      </c>
      <c r="H61" s="16">
        <f t="shared" si="0"/>
        <v>1417</v>
      </c>
      <c r="I61" s="16">
        <f t="shared" si="1"/>
        <v>1529</v>
      </c>
      <c r="J61" s="16">
        <f t="shared" si="2"/>
        <v>2946</v>
      </c>
      <c r="K61" s="39"/>
      <c r="L61" s="49"/>
      <c r="M61" s="29" t="s">
        <v>24</v>
      </c>
      <c r="N61" s="24" t="s">
        <v>22</v>
      </c>
      <c r="O61" s="25">
        <f t="shared" si="7"/>
        <v>8941</v>
      </c>
      <c r="P61" s="25">
        <f t="shared" si="8"/>
        <v>4489</v>
      </c>
      <c r="Q61" s="25">
        <f t="shared" si="8"/>
        <v>4452</v>
      </c>
      <c r="R61" s="40"/>
      <c r="S61" s="49"/>
      <c r="T61" s="26" t="s">
        <v>25</v>
      </c>
      <c r="U61" s="27" t="s">
        <v>22</v>
      </c>
      <c r="V61" s="28">
        <f>O62</f>
        <v>8124</v>
      </c>
      <c r="W61" s="28">
        <f>P62</f>
        <v>4143</v>
      </c>
      <c r="X61" s="28">
        <f>Q62</f>
        <v>3981</v>
      </c>
      <c r="Y61" s="39"/>
    </row>
    <row r="62" spans="1:25" ht="25.5" customHeight="1">
      <c r="A62" s="17">
        <v>58</v>
      </c>
      <c r="B62" s="16">
        <v>1336</v>
      </c>
      <c r="C62" s="16">
        <v>1364</v>
      </c>
      <c r="D62" s="16">
        <v>2700</v>
      </c>
      <c r="E62" s="16">
        <v>70</v>
      </c>
      <c r="F62" s="16">
        <v>49</v>
      </c>
      <c r="G62" s="16">
        <v>119</v>
      </c>
      <c r="H62" s="16">
        <f t="shared" si="0"/>
        <v>1406</v>
      </c>
      <c r="I62" s="16">
        <f t="shared" si="1"/>
        <v>1413</v>
      </c>
      <c r="J62" s="16">
        <f t="shared" si="2"/>
        <v>2819</v>
      </c>
      <c r="K62" s="39"/>
      <c r="L62" s="50"/>
      <c r="M62" s="29" t="s">
        <v>25</v>
      </c>
      <c r="N62" s="24" t="s">
        <v>22</v>
      </c>
      <c r="O62" s="25">
        <f t="shared" si="7"/>
        <v>8124</v>
      </c>
      <c r="P62" s="25">
        <f t="shared" si="8"/>
        <v>4143</v>
      </c>
      <c r="Q62" s="25">
        <f t="shared" si="8"/>
        <v>3981</v>
      </c>
      <c r="R62" s="40"/>
      <c r="S62" s="50"/>
      <c r="T62" s="30" t="s">
        <v>26</v>
      </c>
      <c r="U62" s="30"/>
      <c r="V62" s="31">
        <f>SUM(V60:V61)</f>
        <v>26092</v>
      </c>
      <c r="W62" s="31">
        <f>SUM(W60:W61)</f>
        <v>13216</v>
      </c>
      <c r="X62" s="31">
        <f>SUM(X60:X61)</f>
        <v>12876</v>
      </c>
      <c r="Y62" s="39"/>
    </row>
    <row r="63" spans="1:25" ht="25.5" customHeight="1">
      <c r="A63" s="17">
        <v>59</v>
      </c>
      <c r="B63" s="16">
        <v>942</v>
      </c>
      <c r="C63" s="16">
        <v>929</v>
      </c>
      <c r="D63" s="16">
        <v>1871</v>
      </c>
      <c r="E63" s="16">
        <v>61</v>
      </c>
      <c r="F63" s="16">
        <v>50</v>
      </c>
      <c r="G63" s="16">
        <v>111</v>
      </c>
      <c r="H63" s="16">
        <f t="shared" si="0"/>
        <v>1003</v>
      </c>
      <c r="I63" s="16">
        <f t="shared" si="1"/>
        <v>979</v>
      </c>
      <c r="J63" s="16">
        <f t="shared" si="2"/>
        <v>1982</v>
      </c>
      <c r="K63" s="39"/>
      <c r="L63" s="48" t="s">
        <v>27</v>
      </c>
      <c r="M63" s="29" t="s">
        <v>28</v>
      </c>
      <c r="N63" s="24" t="s">
        <v>22</v>
      </c>
      <c r="O63" s="25">
        <f t="shared" si="7"/>
        <v>5981</v>
      </c>
      <c r="P63" s="25">
        <f t="shared" si="8"/>
        <v>2997</v>
      </c>
      <c r="Q63" s="25">
        <f t="shared" si="8"/>
        <v>2984</v>
      </c>
      <c r="R63" s="40"/>
      <c r="S63" s="51" t="s">
        <v>29</v>
      </c>
      <c r="T63" s="32" t="s">
        <v>30</v>
      </c>
      <c r="U63" s="33" t="s">
        <v>31</v>
      </c>
      <c r="V63" s="28">
        <f>SUM(O63:O67)</f>
        <v>60726</v>
      </c>
      <c r="W63" s="28">
        <f>SUM(P63:P67)</f>
        <v>29451</v>
      </c>
      <c r="X63" s="28">
        <f>SUM(Q63:Q67)</f>
        <v>31275</v>
      </c>
      <c r="Y63" s="39"/>
    </row>
    <row r="64" spans="1:25" ht="25.5" customHeight="1">
      <c r="A64" s="17">
        <v>60</v>
      </c>
      <c r="B64" s="16">
        <v>1199</v>
      </c>
      <c r="C64" s="16">
        <v>1282</v>
      </c>
      <c r="D64" s="16">
        <v>2481</v>
      </c>
      <c r="E64" s="16">
        <v>62</v>
      </c>
      <c r="F64" s="16">
        <v>66</v>
      </c>
      <c r="G64" s="16">
        <v>128</v>
      </c>
      <c r="H64" s="16">
        <f t="shared" si="0"/>
        <v>1261</v>
      </c>
      <c r="I64" s="16">
        <f t="shared" si="1"/>
        <v>1348</v>
      </c>
      <c r="J64" s="16">
        <f t="shared" si="2"/>
        <v>2609</v>
      </c>
      <c r="K64" s="39"/>
      <c r="L64" s="49"/>
      <c r="M64" s="29" t="s">
        <v>32</v>
      </c>
      <c r="N64" s="24" t="s">
        <v>22</v>
      </c>
      <c r="O64" s="25">
        <f t="shared" si="7"/>
        <v>6948</v>
      </c>
      <c r="P64" s="25">
        <f t="shared" si="8"/>
        <v>3384</v>
      </c>
      <c r="Q64" s="25">
        <f t="shared" si="8"/>
        <v>3564</v>
      </c>
      <c r="R64" s="40"/>
      <c r="S64" s="49"/>
      <c r="T64" s="32" t="s">
        <v>33</v>
      </c>
      <c r="U64" s="33" t="s">
        <v>31</v>
      </c>
      <c r="V64" s="28">
        <f>SUM(O68:O72)</f>
        <v>76997</v>
      </c>
      <c r="W64" s="28">
        <f>SUM(P68:P72)</f>
        <v>37131</v>
      </c>
      <c r="X64" s="28">
        <f>SUM(Q68:Q72)</f>
        <v>39866</v>
      </c>
      <c r="Y64" s="39"/>
    </row>
    <row r="65" spans="1:25" ht="25.5" customHeight="1">
      <c r="A65" s="17">
        <v>61</v>
      </c>
      <c r="B65" s="16">
        <v>1107</v>
      </c>
      <c r="C65" s="16">
        <v>1046</v>
      </c>
      <c r="D65" s="16">
        <v>2153</v>
      </c>
      <c r="E65" s="16">
        <v>69</v>
      </c>
      <c r="F65" s="16">
        <v>56</v>
      </c>
      <c r="G65" s="16">
        <v>125</v>
      </c>
      <c r="H65" s="16">
        <f t="shared" si="0"/>
        <v>1176</v>
      </c>
      <c r="I65" s="16">
        <f t="shared" si="1"/>
        <v>1102</v>
      </c>
      <c r="J65" s="16">
        <f t="shared" si="2"/>
        <v>2278</v>
      </c>
      <c r="K65" s="39"/>
      <c r="L65" s="49"/>
      <c r="M65" s="29" t="s">
        <v>34</v>
      </c>
      <c r="N65" s="24" t="s">
        <v>22</v>
      </c>
      <c r="O65" s="25">
        <f t="shared" si="7"/>
        <v>14062</v>
      </c>
      <c r="P65" s="25">
        <f t="shared" si="8"/>
        <v>6945</v>
      </c>
      <c r="Q65" s="25">
        <f t="shared" si="8"/>
        <v>7117</v>
      </c>
      <c r="R65" s="40"/>
      <c r="S65" s="50"/>
      <c r="T65" s="30" t="s">
        <v>26</v>
      </c>
      <c r="U65" s="30"/>
      <c r="V65" s="31">
        <f>SUM(V63:V64)</f>
        <v>137723</v>
      </c>
      <c r="W65" s="31">
        <f>SUM(W63:W64)</f>
        <v>66582</v>
      </c>
      <c r="X65" s="31">
        <f>SUM(X63:X64)</f>
        <v>71141</v>
      </c>
      <c r="Y65" s="39"/>
    </row>
    <row r="66" spans="1:25" ht="25.5" customHeight="1">
      <c r="A66" s="17">
        <v>62</v>
      </c>
      <c r="B66" s="16">
        <v>981</v>
      </c>
      <c r="C66" s="16">
        <v>986</v>
      </c>
      <c r="D66" s="16">
        <v>1967</v>
      </c>
      <c r="E66" s="16">
        <v>65</v>
      </c>
      <c r="F66" s="16">
        <v>73</v>
      </c>
      <c r="G66" s="16">
        <v>138</v>
      </c>
      <c r="H66" s="16">
        <f t="shared" si="0"/>
        <v>1046</v>
      </c>
      <c r="I66" s="16">
        <f t="shared" si="1"/>
        <v>1059</v>
      </c>
      <c r="J66" s="16">
        <f t="shared" si="2"/>
        <v>2105</v>
      </c>
      <c r="K66" s="39"/>
      <c r="L66" s="49"/>
      <c r="M66" s="29" t="s">
        <v>35</v>
      </c>
      <c r="N66" s="24" t="s">
        <v>22</v>
      </c>
      <c r="O66" s="25">
        <f t="shared" si="7"/>
        <v>17077</v>
      </c>
      <c r="P66" s="25">
        <f t="shared" si="8"/>
        <v>8208</v>
      </c>
      <c r="Q66" s="25">
        <f t="shared" si="8"/>
        <v>8869</v>
      </c>
      <c r="R66" s="40"/>
      <c r="S66" s="51" t="s">
        <v>36</v>
      </c>
      <c r="T66" s="32" t="s">
        <v>37</v>
      </c>
      <c r="U66" s="33" t="s">
        <v>31</v>
      </c>
      <c r="V66" s="28">
        <f>SUM(O73:O74)</f>
        <v>12033</v>
      </c>
      <c r="W66" s="28">
        <f>SUM(P73:P74)</f>
        <v>5793</v>
      </c>
      <c r="X66" s="28">
        <f>SUM(Q73:Q74)</f>
        <v>6240</v>
      </c>
      <c r="Y66" s="39"/>
    </row>
    <row r="67" spans="1:25" ht="25.5" customHeight="1">
      <c r="A67" s="17">
        <v>63</v>
      </c>
      <c r="B67" s="16">
        <v>884</v>
      </c>
      <c r="C67" s="16">
        <v>915</v>
      </c>
      <c r="D67" s="16">
        <v>1799</v>
      </c>
      <c r="E67" s="16">
        <v>60</v>
      </c>
      <c r="F67" s="16">
        <v>63</v>
      </c>
      <c r="G67" s="16">
        <v>123</v>
      </c>
      <c r="H67" s="16">
        <f t="shared" si="0"/>
        <v>944</v>
      </c>
      <c r="I67" s="16">
        <f t="shared" si="1"/>
        <v>978</v>
      </c>
      <c r="J67" s="16">
        <f t="shared" si="2"/>
        <v>1922</v>
      </c>
      <c r="K67" s="39"/>
      <c r="L67" s="49"/>
      <c r="M67" s="29" t="s">
        <v>38</v>
      </c>
      <c r="N67" s="24" t="s">
        <v>22</v>
      </c>
      <c r="O67" s="25">
        <f t="shared" si="7"/>
        <v>16658</v>
      </c>
      <c r="P67" s="25">
        <f t="shared" si="8"/>
        <v>7917</v>
      </c>
      <c r="Q67" s="25">
        <f t="shared" si="8"/>
        <v>8741</v>
      </c>
      <c r="R67" s="40"/>
      <c r="S67" s="49"/>
      <c r="T67" s="32">
        <v>75</v>
      </c>
      <c r="U67" s="33" t="s">
        <v>39</v>
      </c>
      <c r="V67" s="28">
        <f>SUM(O75:O80)</f>
        <v>15167</v>
      </c>
      <c r="W67" s="28">
        <f>SUM(P75:P80)</f>
        <v>5735</v>
      </c>
      <c r="X67" s="28">
        <f>SUM(Q75:Q80)</f>
        <v>9432</v>
      </c>
      <c r="Y67" s="39"/>
    </row>
    <row r="68" spans="1:25" ht="25.5" customHeight="1">
      <c r="A68" s="17">
        <v>64</v>
      </c>
      <c r="B68" s="16">
        <v>789</v>
      </c>
      <c r="C68" s="16">
        <v>833</v>
      </c>
      <c r="D68" s="16">
        <v>1622</v>
      </c>
      <c r="E68" s="16">
        <v>51</v>
      </c>
      <c r="F68" s="16">
        <v>38</v>
      </c>
      <c r="G68" s="16">
        <v>89</v>
      </c>
      <c r="H68" s="16">
        <f t="shared" si="0"/>
        <v>840</v>
      </c>
      <c r="I68" s="16">
        <f t="shared" si="1"/>
        <v>871</v>
      </c>
      <c r="J68" s="16">
        <f t="shared" si="2"/>
        <v>1711</v>
      </c>
      <c r="K68" s="39"/>
      <c r="L68" s="49"/>
      <c r="M68" s="29" t="s">
        <v>40</v>
      </c>
      <c r="N68" s="24" t="s">
        <v>22</v>
      </c>
      <c r="O68" s="25">
        <f t="shared" si="7"/>
        <v>17598</v>
      </c>
      <c r="P68" s="25">
        <f t="shared" si="8"/>
        <v>8518</v>
      </c>
      <c r="Q68" s="25">
        <f t="shared" si="8"/>
        <v>9080</v>
      </c>
      <c r="R68" s="40"/>
      <c r="S68" s="50"/>
      <c r="T68" s="30" t="s">
        <v>26</v>
      </c>
      <c r="U68" s="30"/>
      <c r="V68" s="31">
        <f>SUM(V66:V67)</f>
        <v>27200</v>
      </c>
      <c r="W68" s="31">
        <f>SUM(W66:W67)</f>
        <v>11528</v>
      </c>
      <c r="X68" s="31">
        <f>SUM(X66:X67)</f>
        <v>15672</v>
      </c>
      <c r="Y68" s="39"/>
    </row>
    <row r="69" spans="1:25" ht="25.5" customHeight="1">
      <c r="A69" s="17">
        <v>65</v>
      </c>
      <c r="B69" s="16">
        <v>704</v>
      </c>
      <c r="C69" s="16">
        <v>744</v>
      </c>
      <c r="D69" s="16">
        <v>1448</v>
      </c>
      <c r="E69" s="16">
        <v>45</v>
      </c>
      <c r="F69" s="16">
        <v>37</v>
      </c>
      <c r="G69" s="16">
        <v>82</v>
      </c>
      <c r="H69" s="16">
        <f t="shared" ref="H69:H110" si="9">B69+E69</f>
        <v>749</v>
      </c>
      <c r="I69" s="16">
        <f t="shared" ref="I69:I110" si="10">C69+F69</f>
        <v>781</v>
      </c>
      <c r="J69" s="16">
        <f t="shared" ref="J69:J110" si="11">H69+I69</f>
        <v>1530</v>
      </c>
      <c r="K69" s="39"/>
      <c r="L69" s="49"/>
      <c r="M69" s="29" t="s">
        <v>41</v>
      </c>
      <c r="N69" s="24" t="s">
        <v>22</v>
      </c>
      <c r="O69" s="25">
        <f t="shared" si="7"/>
        <v>17459</v>
      </c>
      <c r="P69" s="25">
        <f t="shared" si="8"/>
        <v>8284</v>
      </c>
      <c r="Q69" s="25">
        <f t="shared" si="8"/>
        <v>9175</v>
      </c>
      <c r="R69" s="40"/>
      <c r="S69" s="34" t="s">
        <v>42</v>
      </c>
      <c r="T69" s="35"/>
      <c r="U69" s="35"/>
      <c r="V69" s="31">
        <f>V62+V65+V68</f>
        <v>191015</v>
      </c>
      <c r="W69" s="31">
        <f>W62+W65+W68</f>
        <v>91326</v>
      </c>
      <c r="X69" s="31">
        <f>X62+X65+X68</f>
        <v>99689</v>
      </c>
      <c r="Y69" s="39"/>
    </row>
    <row r="70" spans="1:25" ht="25.5" customHeight="1">
      <c r="A70" s="17">
        <v>66</v>
      </c>
      <c r="B70" s="16">
        <v>720</v>
      </c>
      <c r="C70" s="16">
        <v>692</v>
      </c>
      <c r="D70" s="16">
        <v>1412</v>
      </c>
      <c r="E70" s="16">
        <v>44</v>
      </c>
      <c r="F70" s="16">
        <v>33</v>
      </c>
      <c r="G70" s="16">
        <v>77</v>
      </c>
      <c r="H70" s="16">
        <f t="shared" si="9"/>
        <v>764</v>
      </c>
      <c r="I70" s="16">
        <f t="shared" si="10"/>
        <v>725</v>
      </c>
      <c r="J70" s="16">
        <f t="shared" si="11"/>
        <v>1489</v>
      </c>
      <c r="K70" s="39"/>
      <c r="L70" s="49"/>
      <c r="M70" s="23" t="s">
        <v>43</v>
      </c>
      <c r="N70" s="24" t="s">
        <v>22</v>
      </c>
      <c r="O70" s="25">
        <f t="shared" si="7"/>
        <v>17341</v>
      </c>
      <c r="P70" s="25">
        <f t="shared" si="8"/>
        <v>8303</v>
      </c>
      <c r="Q70" s="25">
        <f t="shared" si="8"/>
        <v>9038</v>
      </c>
      <c r="R70" s="40"/>
      <c r="S70" s="40"/>
      <c r="T70" s="40"/>
      <c r="U70" s="40"/>
      <c r="V70" s="40"/>
      <c r="W70" s="40"/>
      <c r="X70" s="40"/>
      <c r="Y70" s="39"/>
    </row>
    <row r="71" spans="1:25" ht="25.5" customHeight="1">
      <c r="A71" s="17">
        <v>67</v>
      </c>
      <c r="B71" s="16">
        <v>612</v>
      </c>
      <c r="C71" s="16">
        <v>625</v>
      </c>
      <c r="D71" s="16">
        <v>1237</v>
      </c>
      <c r="E71" s="16">
        <v>38</v>
      </c>
      <c r="F71" s="16">
        <v>33</v>
      </c>
      <c r="G71" s="16">
        <v>71</v>
      </c>
      <c r="H71" s="16">
        <f t="shared" si="9"/>
        <v>650</v>
      </c>
      <c r="I71" s="16">
        <f t="shared" si="10"/>
        <v>658</v>
      </c>
      <c r="J71" s="16">
        <f t="shared" si="11"/>
        <v>1308</v>
      </c>
      <c r="K71" s="39"/>
      <c r="L71" s="49"/>
      <c r="M71" s="23" t="s">
        <v>44</v>
      </c>
      <c r="N71" s="24" t="s">
        <v>22</v>
      </c>
      <c r="O71" s="25">
        <f t="shared" si="7"/>
        <v>13974</v>
      </c>
      <c r="P71" s="25">
        <f t="shared" si="8"/>
        <v>6759</v>
      </c>
      <c r="Q71" s="25">
        <f t="shared" si="8"/>
        <v>7215</v>
      </c>
      <c r="R71" s="40"/>
      <c r="S71" s="40"/>
      <c r="T71" s="40"/>
      <c r="U71" s="40"/>
      <c r="V71" s="40"/>
      <c r="W71" s="40"/>
      <c r="X71" s="40"/>
      <c r="Y71" s="39"/>
    </row>
    <row r="72" spans="1:25" ht="25.5" customHeight="1">
      <c r="A72" s="17">
        <v>68</v>
      </c>
      <c r="B72" s="16">
        <v>543</v>
      </c>
      <c r="C72" s="16">
        <v>585</v>
      </c>
      <c r="D72" s="16">
        <v>1128</v>
      </c>
      <c r="E72" s="16">
        <v>30</v>
      </c>
      <c r="F72" s="16">
        <v>33</v>
      </c>
      <c r="G72" s="16">
        <v>63</v>
      </c>
      <c r="H72" s="16">
        <f t="shared" si="9"/>
        <v>573</v>
      </c>
      <c r="I72" s="16">
        <f t="shared" si="10"/>
        <v>618</v>
      </c>
      <c r="J72" s="16">
        <f t="shared" si="11"/>
        <v>1191</v>
      </c>
      <c r="K72" s="39"/>
      <c r="L72" s="50"/>
      <c r="M72" s="23" t="s">
        <v>45</v>
      </c>
      <c r="N72" s="24" t="s">
        <v>22</v>
      </c>
      <c r="O72" s="25">
        <f t="shared" si="7"/>
        <v>10625</v>
      </c>
      <c r="P72" s="25">
        <f t="shared" si="8"/>
        <v>5267</v>
      </c>
      <c r="Q72" s="25">
        <f t="shared" si="8"/>
        <v>5358</v>
      </c>
      <c r="R72" s="40"/>
      <c r="S72" s="40"/>
      <c r="T72" s="40"/>
      <c r="U72" s="40"/>
      <c r="V72" s="40"/>
      <c r="W72" s="40"/>
      <c r="X72" s="40"/>
      <c r="Y72" s="39"/>
    </row>
    <row r="73" spans="1:25" ht="25.5" customHeight="1">
      <c r="A73" s="17">
        <v>69</v>
      </c>
      <c r="B73" s="16">
        <v>513</v>
      </c>
      <c r="C73" s="16">
        <v>538</v>
      </c>
      <c r="D73" s="16">
        <v>1051</v>
      </c>
      <c r="E73" s="16">
        <v>27</v>
      </c>
      <c r="F73" s="16">
        <v>33</v>
      </c>
      <c r="G73" s="16">
        <v>60</v>
      </c>
      <c r="H73" s="16">
        <f t="shared" si="9"/>
        <v>540</v>
      </c>
      <c r="I73" s="16">
        <f t="shared" si="10"/>
        <v>571</v>
      </c>
      <c r="J73" s="16">
        <f t="shared" si="11"/>
        <v>1111</v>
      </c>
      <c r="K73" s="39"/>
      <c r="L73" s="48" t="s">
        <v>46</v>
      </c>
      <c r="M73" s="23" t="s">
        <v>47</v>
      </c>
      <c r="N73" s="24" t="s">
        <v>22</v>
      </c>
      <c r="O73" s="25">
        <f t="shared" si="7"/>
        <v>6629</v>
      </c>
      <c r="P73" s="25">
        <f t="shared" si="8"/>
        <v>3276</v>
      </c>
      <c r="Q73" s="25">
        <f t="shared" si="8"/>
        <v>3353</v>
      </c>
      <c r="R73" s="40"/>
      <c r="S73" s="40"/>
      <c r="T73" s="40"/>
      <c r="U73" s="40"/>
      <c r="V73" s="40"/>
      <c r="W73" s="40"/>
      <c r="X73" s="40"/>
      <c r="Y73" s="39"/>
    </row>
    <row r="74" spans="1:25" ht="25.5" customHeight="1">
      <c r="A74" s="17">
        <v>70</v>
      </c>
      <c r="B74" s="16">
        <v>548</v>
      </c>
      <c r="C74" s="16">
        <v>558</v>
      </c>
      <c r="D74" s="16">
        <v>1106</v>
      </c>
      <c r="E74" s="16">
        <v>19</v>
      </c>
      <c r="F74" s="16">
        <v>23</v>
      </c>
      <c r="G74" s="16">
        <v>42</v>
      </c>
      <c r="H74" s="16">
        <f t="shared" si="9"/>
        <v>567</v>
      </c>
      <c r="I74" s="16">
        <f t="shared" si="10"/>
        <v>581</v>
      </c>
      <c r="J74" s="16">
        <f t="shared" si="11"/>
        <v>1148</v>
      </c>
      <c r="K74" s="39"/>
      <c r="L74" s="49"/>
      <c r="M74" s="23" t="s">
        <v>48</v>
      </c>
      <c r="N74" s="24" t="s">
        <v>22</v>
      </c>
      <c r="O74" s="25">
        <f t="shared" si="7"/>
        <v>5404</v>
      </c>
      <c r="P74" s="25">
        <f t="shared" si="8"/>
        <v>2517</v>
      </c>
      <c r="Q74" s="25">
        <f t="shared" si="8"/>
        <v>2887</v>
      </c>
      <c r="R74" s="40"/>
      <c r="S74" s="40"/>
      <c r="T74" s="40"/>
      <c r="U74" s="40"/>
      <c r="V74" s="40"/>
      <c r="W74" s="40"/>
      <c r="X74" s="40"/>
      <c r="Y74" s="39"/>
    </row>
    <row r="75" spans="1:25" ht="25.5" customHeight="1">
      <c r="A75" s="17">
        <v>71</v>
      </c>
      <c r="B75" s="16">
        <v>469</v>
      </c>
      <c r="C75" s="16">
        <v>571</v>
      </c>
      <c r="D75" s="16">
        <v>1040</v>
      </c>
      <c r="E75" s="16">
        <v>19</v>
      </c>
      <c r="F75" s="16">
        <v>23</v>
      </c>
      <c r="G75" s="16">
        <v>42</v>
      </c>
      <c r="H75" s="16">
        <f t="shared" si="9"/>
        <v>488</v>
      </c>
      <c r="I75" s="16">
        <f t="shared" si="10"/>
        <v>594</v>
      </c>
      <c r="J75" s="16">
        <f t="shared" si="11"/>
        <v>1082</v>
      </c>
      <c r="K75" s="39"/>
      <c r="L75" s="49"/>
      <c r="M75" s="23" t="s">
        <v>49</v>
      </c>
      <c r="N75" s="24" t="s">
        <v>22</v>
      </c>
      <c r="O75" s="25">
        <f t="shared" si="7"/>
        <v>6129</v>
      </c>
      <c r="P75" s="25">
        <f t="shared" si="8"/>
        <v>2696</v>
      </c>
      <c r="Q75" s="25">
        <f t="shared" si="8"/>
        <v>3433</v>
      </c>
      <c r="R75" s="40"/>
      <c r="S75" s="40"/>
      <c r="T75" s="40"/>
      <c r="U75" s="40"/>
      <c r="V75" s="40"/>
      <c r="W75" s="40"/>
      <c r="X75" s="40"/>
      <c r="Y75" s="39"/>
    </row>
    <row r="76" spans="1:25" ht="25.5" customHeight="1">
      <c r="A76" s="17">
        <v>72</v>
      </c>
      <c r="B76" s="16">
        <v>450</v>
      </c>
      <c r="C76" s="16">
        <v>536</v>
      </c>
      <c r="D76" s="16">
        <v>986</v>
      </c>
      <c r="E76" s="16">
        <v>25</v>
      </c>
      <c r="F76" s="16">
        <v>17</v>
      </c>
      <c r="G76" s="16">
        <v>42</v>
      </c>
      <c r="H76" s="16">
        <f t="shared" si="9"/>
        <v>475</v>
      </c>
      <c r="I76" s="16">
        <f t="shared" si="10"/>
        <v>553</v>
      </c>
      <c r="J76" s="16">
        <f t="shared" si="11"/>
        <v>1028</v>
      </c>
      <c r="K76" s="39"/>
      <c r="L76" s="49"/>
      <c r="M76" s="23" t="s">
        <v>50</v>
      </c>
      <c r="N76" s="24" t="s">
        <v>22</v>
      </c>
      <c r="O76" s="25">
        <f t="shared" si="7"/>
        <v>4202</v>
      </c>
      <c r="P76" s="25">
        <f t="shared" ref="P76:Q80" si="12">P22+P49</f>
        <v>1612</v>
      </c>
      <c r="Q76" s="25">
        <f t="shared" si="12"/>
        <v>2590</v>
      </c>
      <c r="R76" s="40"/>
      <c r="S76" s="40"/>
      <c r="T76" s="40"/>
      <c r="U76" s="40"/>
      <c r="V76" s="40"/>
      <c r="W76" s="40"/>
      <c r="X76" s="40"/>
      <c r="Y76" s="39"/>
    </row>
    <row r="77" spans="1:25" ht="25.5" customHeight="1">
      <c r="A77" s="17">
        <v>73</v>
      </c>
      <c r="B77" s="16">
        <v>483</v>
      </c>
      <c r="C77" s="16">
        <v>536</v>
      </c>
      <c r="D77" s="16">
        <v>1019</v>
      </c>
      <c r="E77" s="16">
        <v>12</v>
      </c>
      <c r="F77" s="16">
        <v>15</v>
      </c>
      <c r="G77" s="16">
        <v>27</v>
      </c>
      <c r="H77" s="16">
        <f t="shared" si="9"/>
        <v>495</v>
      </c>
      <c r="I77" s="16">
        <f t="shared" si="10"/>
        <v>551</v>
      </c>
      <c r="J77" s="16">
        <f t="shared" si="11"/>
        <v>1046</v>
      </c>
      <c r="K77" s="39"/>
      <c r="L77" s="49"/>
      <c r="M77" s="23" t="s">
        <v>51</v>
      </c>
      <c r="N77" s="24" t="s">
        <v>22</v>
      </c>
      <c r="O77" s="25">
        <f t="shared" si="7"/>
        <v>2732</v>
      </c>
      <c r="P77" s="25">
        <f t="shared" si="12"/>
        <v>875</v>
      </c>
      <c r="Q77" s="25">
        <f t="shared" si="12"/>
        <v>1857</v>
      </c>
      <c r="R77" s="40"/>
      <c r="S77" s="40"/>
      <c r="T77" s="40"/>
      <c r="U77" s="40"/>
      <c r="V77" s="40"/>
      <c r="W77" s="40"/>
      <c r="X77" s="40"/>
      <c r="Y77" s="39"/>
    </row>
    <row r="78" spans="1:25" ht="25.5" customHeight="1">
      <c r="A78" s="17">
        <v>74</v>
      </c>
      <c r="B78" s="16">
        <v>477</v>
      </c>
      <c r="C78" s="16">
        <v>594</v>
      </c>
      <c r="D78" s="16">
        <v>1071</v>
      </c>
      <c r="E78" s="16">
        <v>15</v>
      </c>
      <c r="F78" s="16">
        <v>14</v>
      </c>
      <c r="G78" s="16">
        <v>29</v>
      </c>
      <c r="H78" s="16">
        <f t="shared" si="9"/>
        <v>492</v>
      </c>
      <c r="I78" s="16">
        <f t="shared" si="10"/>
        <v>608</v>
      </c>
      <c r="J78" s="16">
        <f t="shared" si="11"/>
        <v>1100</v>
      </c>
      <c r="K78" s="39"/>
      <c r="L78" s="49"/>
      <c r="M78" s="23" t="s">
        <v>52</v>
      </c>
      <c r="N78" s="24" t="s">
        <v>22</v>
      </c>
      <c r="O78" s="25">
        <f t="shared" si="7"/>
        <v>1589</v>
      </c>
      <c r="P78" s="25">
        <f t="shared" si="12"/>
        <v>453</v>
      </c>
      <c r="Q78" s="25">
        <f t="shared" si="12"/>
        <v>1136</v>
      </c>
      <c r="R78" s="40"/>
      <c r="S78" s="40"/>
      <c r="T78" s="40"/>
      <c r="U78" s="40"/>
      <c r="V78" s="40"/>
      <c r="W78" s="40"/>
      <c r="X78" s="40"/>
      <c r="Y78" s="39"/>
    </row>
    <row r="79" spans="1:25" ht="25.5" customHeight="1">
      <c r="A79" s="17">
        <v>75</v>
      </c>
      <c r="B79" s="16">
        <v>497</v>
      </c>
      <c r="C79" s="16">
        <v>605</v>
      </c>
      <c r="D79" s="16">
        <v>1102</v>
      </c>
      <c r="E79" s="16">
        <v>19</v>
      </c>
      <c r="F79" s="16">
        <v>15</v>
      </c>
      <c r="G79" s="16">
        <v>34</v>
      </c>
      <c r="H79" s="16">
        <f t="shared" si="9"/>
        <v>516</v>
      </c>
      <c r="I79" s="16">
        <f t="shared" si="10"/>
        <v>620</v>
      </c>
      <c r="J79" s="16">
        <f t="shared" si="11"/>
        <v>1136</v>
      </c>
      <c r="K79" s="39"/>
      <c r="L79" s="49"/>
      <c r="M79" s="23" t="s">
        <v>53</v>
      </c>
      <c r="N79" s="24" t="s">
        <v>54</v>
      </c>
      <c r="O79" s="25">
        <f t="shared" si="7"/>
        <v>511</v>
      </c>
      <c r="P79" s="25">
        <f t="shared" si="12"/>
        <v>98</v>
      </c>
      <c r="Q79" s="25">
        <f t="shared" si="12"/>
        <v>413</v>
      </c>
      <c r="R79" s="40"/>
      <c r="S79" s="40"/>
      <c r="T79" s="40"/>
      <c r="U79" s="40"/>
      <c r="V79" s="40"/>
      <c r="W79" s="40"/>
      <c r="X79" s="40"/>
      <c r="Y79" s="39"/>
    </row>
    <row r="80" spans="1:25" ht="25.5" customHeight="1">
      <c r="A80" s="17">
        <v>76</v>
      </c>
      <c r="B80" s="16">
        <v>606</v>
      </c>
      <c r="C80" s="16">
        <v>760</v>
      </c>
      <c r="D80" s="16">
        <v>1366</v>
      </c>
      <c r="E80" s="16">
        <v>8</v>
      </c>
      <c r="F80" s="16">
        <v>5</v>
      </c>
      <c r="G80" s="16">
        <v>13</v>
      </c>
      <c r="H80" s="16">
        <f t="shared" si="9"/>
        <v>614</v>
      </c>
      <c r="I80" s="16">
        <f t="shared" si="10"/>
        <v>765</v>
      </c>
      <c r="J80" s="16">
        <f t="shared" si="11"/>
        <v>1379</v>
      </c>
      <c r="K80" s="39"/>
      <c r="L80" s="50"/>
      <c r="M80" s="33">
        <v>105</v>
      </c>
      <c r="N80" s="24" t="s">
        <v>55</v>
      </c>
      <c r="O80" s="25">
        <f t="shared" si="7"/>
        <v>4</v>
      </c>
      <c r="P80" s="25">
        <f t="shared" si="12"/>
        <v>1</v>
      </c>
      <c r="Q80" s="25">
        <f t="shared" si="12"/>
        <v>3</v>
      </c>
      <c r="R80" s="40"/>
      <c r="S80" s="40"/>
      <c r="T80" s="40"/>
      <c r="U80" s="40"/>
      <c r="V80" s="40"/>
      <c r="W80" s="40"/>
      <c r="X80" s="40"/>
      <c r="Y80" s="39"/>
    </row>
    <row r="81" spans="1:25" ht="25.5" customHeight="1">
      <c r="A81" s="17">
        <v>77</v>
      </c>
      <c r="B81" s="16">
        <v>592</v>
      </c>
      <c r="C81" s="16">
        <v>752</v>
      </c>
      <c r="D81" s="16">
        <v>1344</v>
      </c>
      <c r="E81" s="16">
        <v>10</v>
      </c>
      <c r="F81" s="16">
        <v>11</v>
      </c>
      <c r="G81" s="16">
        <v>21</v>
      </c>
      <c r="H81" s="16">
        <f t="shared" si="9"/>
        <v>602</v>
      </c>
      <c r="I81" s="16">
        <f t="shared" si="10"/>
        <v>763</v>
      </c>
      <c r="J81" s="16">
        <f t="shared" si="11"/>
        <v>1365</v>
      </c>
      <c r="K81" s="39"/>
      <c r="L81" s="36" t="s">
        <v>26</v>
      </c>
      <c r="M81" s="37"/>
      <c r="N81" s="35"/>
      <c r="O81" s="31">
        <f t="shared" si="7"/>
        <v>191015</v>
      </c>
      <c r="P81" s="31">
        <f>SUM(P60:P80)</f>
        <v>91326</v>
      </c>
      <c r="Q81" s="31">
        <f>SUM(Q60:Q80)</f>
        <v>99689</v>
      </c>
      <c r="R81" s="40"/>
      <c r="S81" s="40"/>
      <c r="T81" s="40"/>
      <c r="U81" s="40"/>
      <c r="V81" s="40"/>
      <c r="W81" s="40"/>
      <c r="X81" s="40"/>
      <c r="Y81" s="39"/>
    </row>
    <row r="82" spans="1:25" ht="25.5" customHeight="1">
      <c r="A82" s="17">
        <v>78</v>
      </c>
      <c r="B82" s="16">
        <v>574</v>
      </c>
      <c r="C82" s="16">
        <v>760</v>
      </c>
      <c r="D82" s="16">
        <v>1334</v>
      </c>
      <c r="E82" s="16">
        <v>11</v>
      </c>
      <c r="F82" s="16">
        <v>7</v>
      </c>
      <c r="G82" s="16">
        <v>18</v>
      </c>
      <c r="H82" s="16">
        <f t="shared" si="9"/>
        <v>585</v>
      </c>
      <c r="I82" s="16">
        <f t="shared" si="10"/>
        <v>767</v>
      </c>
      <c r="J82" s="16">
        <f t="shared" si="11"/>
        <v>1352</v>
      </c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</row>
    <row r="83" spans="1:25" ht="25.5" customHeight="1">
      <c r="A83" s="17">
        <v>79</v>
      </c>
      <c r="B83" s="16">
        <v>373</v>
      </c>
      <c r="C83" s="16">
        <v>513</v>
      </c>
      <c r="D83" s="16">
        <v>886</v>
      </c>
      <c r="E83" s="16">
        <v>6</v>
      </c>
      <c r="F83" s="16">
        <v>5</v>
      </c>
      <c r="G83" s="16">
        <v>11</v>
      </c>
      <c r="H83" s="16">
        <f t="shared" si="9"/>
        <v>379</v>
      </c>
      <c r="I83" s="16">
        <f t="shared" si="10"/>
        <v>518</v>
      </c>
      <c r="J83" s="16">
        <f t="shared" si="11"/>
        <v>897</v>
      </c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</row>
    <row r="84" spans="1:25" ht="25.5" customHeight="1">
      <c r="A84" s="17">
        <v>80</v>
      </c>
      <c r="B84" s="16">
        <v>298</v>
      </c>
      <c r="C84" s="16">
        <v>445</v>
      </c>
      <c r="D84" s="16">
        <v>743</v>
      </c>
      <c r="E84" s="16">
        <v>6</v>
      </c>
      <c r="F84" s="16">
        <v>1</v>
      </c>
      <c r="G84" s="16">
        <v>7</v>
      </c>
      <c r="H84" s="16">
        <f t="shared" si="9"/>
        <v>304</v>
      </c>
      <c r="I84" s="16">
        <f t="shared" si="10"/>
        <v>446</v>
      </c>
      <c r="J84" s="16">
        <f t="shared" si="11"/>
        <v>750</v>
      </c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</row>
    <row r="85" spans="1:25" ht="25.5" customHeight="1">
      <c r="A85" s="17">
        <v>81</v>
      </c>
      <c r="B85" s="16">
        <v>310</v>
      </c>
      <c r="C85" s="16">
        <v>522</v>
      </c>
      <c r="D85" s="16">
        <v>832</v>
      </c>
      <c r="E85" s="16">
        <v>4</v>
      </c>
      <c r="F85" s="16">
        <v>6</v>
      </c>
      <c r="G85" s="16">
        <v>10</v>
      </c>
      <c r="H85" s="16">
        <f t="shared" si="9"/>
        <v>314</v>
      </c>
      <c r="I85" s="16">
        <f t="shared" si="10"/>
        <v>528</v>
      </c>
      <c r="J85" s="16">
        <f t="shared" si="11"/>
        <v>842</v>
      </c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</row>
    <row r="86" spans="1:25" ht="25.5" customHeight="1">
      <c r="A86" s="17">
        <v>82</v>
      </c>
      <c r="B86" s="16">
        <v>387</v>
      </c>
      <c r="C86" s="16">
        <v>551</v>
      </c>
      <c r="D86" s="16">
        <v>938</v>
      </c>
      <c r="E86" s="16">
        <v>3</v>
      </c>
      <c r="F86" s="16">
        <v>4</v>
      </c>
      <c r="G86" s="16">
        <v>7</v>
      </c>
      <c r="H86" s="16">
        <f t="shared" si="9"/>
        <v>390</v>
      </c>
      <c r="I86" s="16">
        <f t="shared" si="10"/>
        <v>555</v>
      </c>
      <c r="J86" s="16">
        <f t="shared" si="11"/>
        <v>945</v>
      </c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</row>
    <row r="87" spans="1:25" ht="25.5" customHeight="1">
      <c r="A87" s="17">
        <v>83</v>
      </c>
      <c r="B87" s="16">
        <v>323</v>
      </c>
      <c r="C87" s="16">
        <v>539</v>
      </c>
      <c r="D87" s="16">
        <v>862</v>
      </c>
      <c r="E87" s="16">
        <v>3</v>
      </c>
      <c r="F87" s="16">
        <v>3</v>
      </c>
      <c r="G87" s="16">
        <v>6</v>
      </c>
      <c r="H87" s="16">
        <f t="shared" si="9"/>
        <v>326</v>
      </c>
      <c r="I87" s="16">
        <f t="shared" si="10"/>
        <v>542</v>
      </c>
      <c r="J87" s="16">
        <f t="shared" si="11"/>
        <v>868</v>
      </c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</row>
    <row r="88" spans="1:25" ht="25.5" customHeight="1">
      <c r="A88" s="17">
        <v>84</v>
      </c>
      <c r="B88" s="16">
        <v>274</v>
      </c>
      <c r="C88" s="16">
        <v>513</v>
      </c>
      <c r="D88" s="16">
        <v>787</v>
      </c>
      <c r="E88" s="16">
        <v>4</v>
      </c>
      <c r="F88" s="16">
        <v>6</v>
      </c>
      <c r="G88" s="16">
        <v>10</v>
      </c>
      <c r="H88" s="16">
        <f t="shared" si="9"/>
        <v>278</v>
      </c>
      <c r="I88" s="16">
        <f t="shared" si="10"/>
        <v>519</v>
      </c>
      <c r="J88" s="16">
        <f t="shared" si="11"/>
        <v>797</v>
      </c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</row>
    <row r="89" spans="1:25" ht="25.5" customHeight="1">
      <c r="A89" s="17">
        <v>85</v>
      </c>
      <c r="B89" s="16">
        <v>226</v>
      </c>
      <c r="C89" s="16">
        <v>440</v>
      </c>
      <c r="D89" s="16">
        <v>666</v>
      </c>
      <c r="E89" s="16">
        <v>1</v>
      </c>
      <c r="F89" s="16">
        <v>4</v>
      </c>
      <c r="G89" s="16">
        <v>5</v>
      </c>
      <c r="H89" s="16">
        <f t="shared" si="9"/>
        <v>227</v>
      </c>
      <c r="I89" s="16">
        <f t="shared" si="10"/>
        <v>444</v>
      </c>
      <c r="J89" s="16">
        <f t="shared" si="11"/>
        <v>671</v>
      </c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</row>
    <row r="90" spans="1:25" ht="25.5" customHeight="1">
      <c r="A90" s="17">
        <v>86</v>
      </c>
      <c r="B90" s="16">
        <v>167</v>
      </c>
      <c r="C90" s="16">
        <v>372</v>
      </c>
      <c r="D90" s="16">
        <v>539</v>
      </c>
      <c r="E90" s="16">
        <v>3</v>
      </c>
      <c r="F90" s="16">
        <v>8</v>
      </c>
      <c r="G90" s="16">
        <v>11</v>
      </c>
      <c r="H90" s="16">
        <f t="shared" si="9"/>
        <v>170</v>
      </c>
      <c r="I90" s="16">
        <f t="shared" si="10"/>
        <v>380</v>
      </c>
      <c r="J90" s="16">
        <f t="shared" si="11"/>
        <v>550</v>
      </c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</row>
    <row r="91" spans="1:25" ht="25.5" customHeight="1">
      <c r="A91" s="17">
        <v>87</v>
      </c>
      <c r="B91" s="16">
        <v>170</v>
      </c>
      <c r="C91" s="16">
        <v>330</v>
      </c>
      <c r="D91" s="16">
        <v>500</v>
      </c>
      <c r="E91" s="16">
        <v>1</v>
      </c>
      <c r="F91" s="16">
        <v>1</v>
      </c>
      <c r="G91" s="16">
        <v>2</v>
      </c>
      <c r="H91" s="16">
        <f t="shared" si="9"/>
        <v>171</v>
      </c>
      <c r="I91" s="16">
        <f t="shared" si="10"/>
        <v>331</v>
      </c>
      <c r="J91" s="16">
        <f t="shared" si="11"/>
        <v>502</v>
      </c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</row>
    <row r="92" spans="1:25" ht="25.5" customHeight="1">
      <c r="A92" s="17">
        <v>88</v>
      </c>
      <c r="B92" s="16">
        <v>171</v>
      </c>
      <c r="C92" s="16">
        <v>373</v>
      </c>
      <c r="D92" s="16">
        <v>544</v>
      </c>
      <c r="E92" s="16">
        <v>0</v>
      </c>
      <c r="F92" s="16">
        <v>5</v>
      </c>
      <c r="G92" s="16">
        <v>5</v>
      </c>
      <c r="H92" s="16">
        <f t="shared" si="9"/>
        <v>171</v>
      </c>
      <c r="I92" s="16">
        <f t="shared" si="10"/>
        <v>378</v>
      </c>
      <c r="J92" s="16">
        <f t="shared" si="11"/>
        <v>549</v>
      </c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</row>
    <row r="93" spans="1:25" ht="25.5" customHeight="1">
      <c r="A93" s="17">
        <v>89</v>
      </c>
      <c r="B93" s="16">
        <v>133</v>
      </c>
      <c r="C93" s="16">
        <v>322</v>
      </c>
      <c r="D93" s="16">
        <v>455</v>
      </c>
      <c r="E93" s="16">
        <v>3</v>
      </c>
      <c r="F93" s="16">
        <v>2</v>
      </c>
      <c r="G93" s="16">
        <v>5</v>
      </c>
      <c r="H93" s="16">
        <f t="shared" si="9"/>
        <v>136</v>
      </c>
      <c r="I93" s="16">
        <f t="shared" si="10"/>
        <v>324</v>
      </c>
      <c r="J93" s="16">
        <f t="shared" si="11"/>
        <v>460</v>
      </c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</row>
    <row r="94" spans="1:25" ht="25.5" customHeight="1">
      <c r="A94" s="17">
        <v>90</v>
      </c>
      <c r="B94" s="16">
        <v>137</v>
      </c>
      <c r="C94" s="16">
        <v>333</v>
      </c>
      <c r="D94" s="16">
        <v>470</v>
      </c>
      <c r="E94" s="16">
        <v>1</v>
      </c>
      <c r="F94" s="16">
        <v>4</v>
      </c>
      <c r="G94" s="16">
        <v>5</v>
      </c>
      <c r="H94" s="16">
        <f t="shared" si="9"/>
        <v>138</v>
      </c>
      <c r="I94" s="16">
        <f t="shared" si="10"/>
        <v>337</v>
      </c>
      <c r="J94" s="16">
        <f t="shared" si="11"/>
        <v>475</v>
      </c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</row>
    <row r="95" spans="1:25" ht="25.5" customHeight="1">
      <c r="A95" s="17">
        <v>91</v>
      </c>
      <c r="B95" s="16">
        <v>92</v>
      </c>
      <c r="C95" s="16">
        <v>266</v>
      </c>
      <c r="D95" s="16">
        <v>358</v>
      </c>
      <c r="E95" s="16">
        <v>0</v>
      </c>
      <c r="F95" s="16">
        <v>1</v>
      </c>
      <c r="G95" s="16">
        <v>1</v>
      </c>
      <c r="H95" s="16">
        <f t="shared" si="9"/>
        <v>92</v>
      </c>
      <c r="I95" s="16">
        <f t="shared" si="10"/>
        <v>267</v>
      </c>
      <c r="J95" s="16">
        <f t="shared" si="11"/>
        <v>359</v>
      </c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</row>
    <row r="96" spans="1:25" ht="25.5" customHeight="1">
      <c r="A96" s="17">
        <v>92</v>
      </c>
      <c r="B96" s="16">
        <v>95</v>
      </c>
      <c r="C96" s="16">
        <v>208</v>
      </c>
      <c r="D96" s="16">
        <v>303</v>
      </c>
      <c r="E96" s="16">
        <v>1</v>
      </c>
      <c r="F96" s="16">
        <v>2</v>
      </c>
      <c r="G96" s="16">
        <v>3</v>
      </c>
      <c r="H96" s="16">
        <f t="shared" si="9"/>
        <v>96</v>
      </c>
      <c r="I96" s="16">
        <f t="shared" si="10"/>
        <v>210</v>
      </c>
      <c r="J96" s="16">
        <f t="shared" si="11"/>
        <v>306</v>
      </c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</row>
    <row r="97" spans="1:25" ht="25.5" customHeight="1">
      <c r="A97" s="17">
        <v>93</v>
      </c>
      <c r="B97" s="16">
        <v>73</v>
      </c>
      <c r="C97" s="16">
        <v>185</v>
      </c>
      <c r="D97" s="16">
        <v>258</v>
      </c>
      <c r="E97" s="16">
        <v>0</v>
      </c>
      <c r="F97" s="16">
        <v>0</v>
      </c>
      <c r="G97" s="16">
        <v>0</v>
      </c>
      <c r="H97" s="16">
        <f t="shared" si="9"/>
        <v>73</v>
      </c>
      <c r="I97" s="16">
        <f t="shared" si="10"/>
        <v>185</v>
      </c>
      <c r="J97" s="16">
        <f t="shared" si="11"/>
        <v>258</v>
      </c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</row>
    <row r="98" spans="1:25" ht="25.5" customHeight="1">
      <c r="A98" s="17">
        <v>94</v>
      </c>
      <c r="B98" s="16">
        <v>54</v>
      </c>
      <c r="C98" s="16">
        <v>136</v>
      </c>
      <c r="D98" s="16">
        <v>190</v>
      </c>
      <c r="E98" s="16">
        <v>0</v>
      </c>
      <c r="F98" s="16">
        <v>1</v>
      </c>
      <c r="G98" s="16">
        <v>1</v>
      </c>
      <c r="H98" s="16">
        <f t="shared" si="9"/>
        <v>54</v>
      </c>
      <c r="I98" s="16">
        <f t="shared" si="10"/>
        <v>137</v>
      </c>
      <c r="J98" s="16">
        <f t="shared" si="11"/>
        <v>191</v>
      </c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</row>
    <row r="99" spans="1:25" ht="25.5" customHeight="1">
      <c r="A99" s="17">
        <v>95</v>
      </c>
      <c r="B99" s="16">
        <v>25</v>
      </c>
      <c r="C99" s="16">
        <v>117</v>
      </c>
      <c r="D99" s="16">
        <v>142</v>
      </c>
      <c r="E99" s="16">
        <v>0</v>
      </c>
      <c r="F99" s="16">
        <v>1</v>
      </c>
      <c r="G99" s="16">
        <v>1</v>
      </c>
      <c r="H99" s="16">
        <f t="shared" si="9"/>
        <v>25</v>
      </c>
      <c r="I99" s="16">
        <f t="shared" si="10"/>
        <v>118</v>
      </c>
      <c r="J99" s="16">
        <f t="shared" si="11"/>
        <v>143</v>
      </c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</row>
    <row r="100" spans="1:25" ht="25.5" customHeight="1">
      <c r="A100" s="17">
        <v>96</v>
      </c>
      <c r="B100" s="16">
        <v>32</v>
      </c>
      <c r="C100" s="16">
        <v>101</v>
      </c>
      <c r="D100" s="16">
        <v>133</v>
      </c>
      <c r="E100" s="16">
        <v>1</v>
      </c>
      <c r="F100" s="16">
        <v>0</v>
      </c>
      <c r="G100" s="16">
        <v>1</v>
      </c>
      <c r="H100" s="16">
        <f t="shared" si="9"/>
        <v>33</v>
      </c>
      <c r="I100" s="16">
        <f t="shared" si="10"/>
        <v>101</v>
      </c>
      <c r="J100" s="16">
        <f t="shared" si="11"/>
        <v>134</v>
      </c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</row>
    <row r="101" spans="1:25" ht="25.5" customHeight="1">
      <c r="A101" s="17">
        <v>97</v>
      </c>
      <c r="B101" s="16">
        <v>15</v>
      </c>
      <c r="C101" s="16">
        <v>59</v>
      </c>
      <c r="D101" s="16">
        <v>74</v>
      </c>
      <c r="E101" s="16">
        <v>1</v>
      </c>
      <c r="F101" s="16">
        <v>0</v>
      </c>
      <c r="G101" s="16">
        <v>1</v>
      </c>
      <c r="H101" s="16">
        <f t="shared" si="9"/>
        <v>16</v>
      </c>
      <c r="I101" s="16">
        <f t="shared" si="10"/>
        <v>59</v>
      </c>
      <c r="J101" s="16">
        <f t="shared" si="11"/>
        <v>75</v>
      </c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</row>
    <row r="102" spans="1:25" ht="25.5" customHeight="1">
      <c r="A102" s="17">
        <v>98</v>
      </c>
      <c r="B102" s="16">
        <v>7</v>
      </c>
      <c r="C102" s="16">
        <v>47</v>
      </c>
      <c r="D102" s="16">
        <v>54</v>
      </c>
      <c r="E102" s="16">
        <v>0</v>
      </c>
      <c r="F102" s="16">
        <v>0</v>
      </c>
      <c r="G102" s="16">
        <v>0</v>
      </c>
      <c r="H102" s="16">
        <f t="shared" si="9"/>
        <v>7</v>
      </c>
      <c r="I102" s="16">
        <f t="shared" si="10"/>
        <v>47</v>
      </c>
      <c r="J102" s="16">
        <f t="shared" si="11"/>
        <v>54</v>
      </c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</row>
    <row r="103" spans="1:25" ht="25.5" customHeight="1">
      <c r="A103" s="17">
        <v>99</v>
      </c>
      <c r="B103" s="16">
        <v>8</v>
      </c>
      <c r="C103" s="16">
        <v>29</v>
      </c>
      <c r="D103" s="16">
        <v>37</v>
      </c>
      <c r="E103" s="16">
        <v>0</v>
      </c>
      <c r="F103" s="16">
        <v>0</v>
      </c>
      <c r="G103" s="16">
        <v>0</v>
      </c>
      <c r="H103" s="16">
        <f t="shared" si="9"/>
        <v>8</v>
      </c>
      <c r="I103" s="16">
        <f t="shared" si="10"/>
        <v>29</v>
      </c>
      <c r="J103" s="16">
        <f t="shared" si="11"/>
        <v>37</v>
      </c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</row>
    <row r="104" spans="1:25" ht="25.5" customHeight="1">
      <c r="A104" s="17">
        <v>100</v>
      </c>
      <c r="B104" s="16">
        <v>2</v>
      </c>
      <c r="C104" s="16">
        <v>25</v>
      </c>
      <c r="D104" s="16">
        <v>27</v>
      </c>
      <c r="E104" s="16">
        <v>0</v>
      </c>
      <c r="F104" s="16">
        <v>0</v>
      </c>
      <c r="G104" s="16">
        <v>0</v>
      </c>
      <c r="H104" s="16">
        <f t="shared" si="9"/>
        <v>2</v>
      </c>
      <c r="I104" s="16">
        <f t="shared" si="10"/>
        <v>25</v>
      </c>
      <c r="J104" s="16">
        <f t="shared" si="11"/>
        <v>27</v>
      </c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</row>
    <row r="105" spans="1:25" ht="25.5" customHeight="1">
      <c r="A105" s="17">
        <v>101</v>
      </c>
      <c r="B105" s="16">
        <v>3</v>
      </c>
      <c r="C105" s="16">
        <v>19</v>
      </c>
      <c r="D105" s="16">
        <v>22</v>
      </c>
      <c r="E105" s="16">
        <v>1</v>
      </c>
      <c r="F105" s="16">
        <v>0</v>
      </c>
      <c r="G105" s="16">
        <v>1</v>
      </c>
      <c r="H105" s="16">
        <f t="shared" si="9"/>
        <v>4</v>
      </c>
      <c r="I105" s="16">
        <f t="shared" si="10"/>
        <v>19</v>
      </c>
      <c r="J105" s="16">
        <f t="shared" si="11"/>
        <v>23</v>
      </c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</row>
    <row r="106" spans="1:25" ht="25.5" customHeight="1">
      <c r="A106" s="17">
        <v>102</v>
      </c>
      <c r="B106" s="16">
        <v>2</v>
      </c>
      <c r="C106" s="16">
        <v>8</v>
      </c>
      <c r="D106" s="16">
        <v>10</v>
      </c>
      <c r="E106" s="16">
        <v>0</v>
      </c>
      <c r="F106" s="16">
        <v>0</v>
      </c>
      <c r="G106" s="16">
        <v>0</v>
      </c>
      <c r="H106" s="16">
        <f t="shared" si="9"/>
        <v>2</v>
      </c>
      <c r="I106" s="16">
        <f t="shared" si="10"/>
        <v>8</v>
      </c>
      <c r="J106" s="16">
        <f t="shared" si="11"/>
        <v>10</v>
      </c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</row>
    <row r="107" spans="1:25" ht="25.5" customHeight="1">
      <c r="A107" s="17">
        <v>103</v>
      </c>
      <c r="B107" s="16">
        <v>2</v>
      </c>
      <c r="C107" s="16">
        <v>4</v>
      </c>
      <c r="D107" s="16">
        <v>6</v>
      </c>
      <c r="E107" s="16">
        <v>0</v>
      </c>
      <c r="F107" s="16">
        <v>0</v>
      </c>
      <c r="G107" s="16">
        <v>0</v>
      </c>
      <c r="H107" s="16">
        <f t="shared" si="9"/>
        <v>2</v>
      </c>
      <c r="I107" s="16">
        <f t="shared" si="10"/>
        <v>4</v>
      </c>
      <c r="J107" s="16">
        <f t="shared" si="11"/>
        <v>6</v>
      </c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</row>
    <row r="108" spans="1:25" ht="25.5" customHeight="1">
      <c r="A108" s="17">
        <v>104</v>
      </c>
      <c r="B108" s="16">
        <v>0</v>
      </c>
      <c r="C108" s="16">
        <v>3</v>
      </c>
      <c r="D108" s="16">
        <v>3</v>
      </c>
      <c r="E108" s="16">
        <v>0</v>
      </c>
      <c r="F108" s="16">
        <v>0</v>
      </c>
      <c r="G108" s="16">
        <v>0</v>
      </c>
      <c r="H108" s="16">
        <f t="shared" si="9"/>
        <v>0</v>
      </c>
      <c r="I108" s="16">
        <f t="shared" si="10"/>
        <v>3</v>
      </c>
      <c r="J108" s="16">
        <f t="shared" si="11"/>
        <v>3</v>
      </c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</row>
    <row r="109" spans="1:25" ht="25.5" customHeight="1">
      <c r="A109" s="17">
        <v>105</v>
      </c>
      <c r="B109" s="16">
        <v>0</v>
      </c>
      <c r="C109" s="16">
        <v>2</v>
      </c>
      <c r="D109" s="16">
        <v>2</v>
      </c>
      <c r="E109" s="16">
        <v>0</v>
      </c>
      <c r="F109" s="16">
        <v>0</v>
      </c>
      <c r="G109" s="16">
        <v>0</v>
      </c>
      <c r="H109" s="16">
        <f t="shared" si="9"/>
        <v>0</v>
      </c>
      <c r="I109" s="16">
        <f t="shared" si="10"/>
        <v>2</v>
      </c>
      <c r="J109" s="16">
        <f t="shared" si="11"/>
        <v>2</v>
      </c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</row>
    <row r="110" spans="1:25" ht="25.5" customHeight="1">
      <c r="A110" s="17">
        <v>106</v>
      </c>
      <c r="B110" s="16">
        <v>0</v>
      </c>
      <c r="C110" s="16">
        <v>1</v>
      </c>
      <c r="D110" s="16">
        <v>1</v>
      </c>
      <c r="E110" s="16">
        <v>0</v>
      </c>
      <c r="F110" s="16">
        <v>0</v>
      </c>
      <c r="G110" s="16">
        <v>0</v>
      </c>
      <c r="H110" s="16">
        <f t="shared" si="9"/>
        <v>0</v>
      </c>
      <c r="I110" s="16">
        <f t="shared" si="10"/>
        <v>1</v>
      </c>
      <c r="J110" s="16">
        <f t="shared" si="11"/>
        <v>1</v>
      </c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</row>
    <row r="111" spans="1:25" ht="25.5" customHeight="1">
      <c r="A111" s="46"/>
      <c r="B111" s="47"/>
      <c r="C111" s="47"/>
      <c r="D111" s="47"/>
      <c r="E111" s="47"/>
      <c r="F111" s="47"/>
      <c r="G111" s="47"/>
      <c r="H111" s="47"/>
      <c r="I111" s="47"/>
      <c r="J111" s="47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</row>
    <row r="112" spans="1:25" ht="25.5" customHeight="1">
      <c r="A112" s="46"/>
      <c r="B112" s="47"/>
      <c r="C112" s="47"/>
      <c r="D112" s="47"/>
      <c r="E112" s="47"/>
      <c r="F112" s="47"/>
      <c r="G112" s="47"/>
      <c r="H112" s="47"/>
      <c r="I112" s="47"/>
      <c r="J112" s="47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</row>
    <row r="113" spans="1:25" ht="25.5" customHeight="1">
      <c r="A113" s="17" t="s">
        <v>58</v>
      </c>
      <c r="B113" s="16">
        <f>SUM(B4:B110)</f>
        <v>84467</v>
      </c>
      <c r="C113" s="16">
        <f t="shared" ref="C113:G113" si="13">SUM(C4:C110)</f>
        <v>92954</v>
      </c>
      <c r="D113" s="16">
        <f t="shared" si="13"/>
        <v>177421</v>
      </c>
      <c r="E113" s="16">
        <f t="shared" si="13"/>
        <v>6859</v>
      </c>
      <c r="F113" s="16">
        <f t="shared" si="13"/>
        <v>6735</v>
      </c>
      <c r="G113" s="16">
        <f t="shared" si="13"/>
        <v>13594</v>
      </c>
      <c r="H113" s="16">
        <f t="shared" ref="H113" si="14">B113+E113</f>
        <v>91326</v>
      </c>
      <c r="I113" s="16">
        <f t="shared" ref="I113" si="15">C113+F113</f>
        <v>99689</v>
      </c>
      <c r="J113" s="16">
        <f>SUM(H113:I113)</f>
        <v>191015</v>
      </c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</row>
  </sheetData>
  <mergeCells count="18">
    <mergeCell ref="L19:L26"/>
    <mergeCell ref="L6:L8"/>
    <mergeCell ref="S6:S8"/>
    <mergeCell ref="L9:L18"/>
    <mergeCell ref="S9:S11"/>
    <mergeCell ref="S12:S14"/>
    <mergeCell ref="L73:L80"/>
    <mergeCell ref="L33:L35"/>
    <mergeCell ref="S33:S35"/>
    <mergeCell ref="L36:L45"/>
    <mergeCell ref="S36:S38"/>
    <mergeCell ref="S39:S41"/>
    <mergeCell ref="L46:L53"/>
    <mergeCell ref="L60:L62"/>
    <mergeCell ref="S60:S62"/>
    <mergeCell ref="L63:L72"/>
    <mergeCell ref="S63:S65"/>
    <mergeCell ref="S66:S68"/>
  </mergeCells>
  <phoneticPr fontId="1"/>
  <pageMargins left="0.70866141732283472" right="0.70866141732283472" top="0.74803149606299213" bottom="0.74803149606299213" header="0.31496062992125984" footer="0.31496062992125984"/>
  <pageSetup paperSize="8"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年齢別人口統計表</vt:lpstr>
      <vt:lpstr>年齢別人口統計表!Print_Area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m-takigawa@jp.fujitsu.com</dc:creator>
  <cp:lastModifiedBy>-</cp:lastModifiedBy>
  <cp:lastPrinted>2026-01-06T06:01:08Z</cp:lastPrinted>
  <dcterms:created xsi:type="dcterms:W3CDTF">2016-10-17T06:39:54Z</dcterms:created>
  <dcterms:modified xsi:type="dcterms:W3CDTF">2026-01-07T07:45:42Z</dcterms:modified>
</cp:coreProperties>
</file>