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町丁等\2026年\"/>
    </mc:Choice>
  </mc:AlternateContent>
  <xr:revisionPtr revIDLastSave="0" documentId="13_ncr:1_{5FDA54FC-644E-41F3-A375-46D9CFACEBB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1月分" sheetId="10" r:id="rId1"/>
  </sheets>
  <definedNames>
    <definedName name="_xlnm.Print_Area" localSheetId="0">'1月分'!$A$1:$X$101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0" l="1"/>
  <c r="L12" i="10"/>
  <c r="K12" i="10" s="1"/>
  <c r="M5" i="10"/>
  <c r="L5" i="10"/>
  <c r="W5" i="10"/>
  <c r="W6" i="10"/>
  <c r="W7" i="10"/>
  <c r="W8" i="10"/>
  <c r="W9" i="10"/>
  <c r="V9" i="10"/>
  <c r="U9" i="10" s="1"/>
  <c r="V8" i="10"/>
  <c r="V7" i="10"/>
  <c r="U7" i="10" s="1"/>
  <c r="V6" i="10"/>
  <c r="V5" i="10"/>
  <c r="U5" i="10" s="1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6" i="10"/>
  <c r="P6" i="10" s="1"/>
  <c r="Q7" i="10"/>
  <c r="P7" i="10" s="1"/>
  <c r="Q5" i="10"/>
  <c r="M6" i="10"/>
  <c r="M7" i="10"/>
  <c r="M8" i="10"/>
  <c r="M9" i="10"/>
  <c r="M10" i="10"/>
  <c r="M11" i="10"/>
  <c r="M13" i="10"/>
  <c r="M14" i="10"/>
  <c r="M15" i="10"/>
  <c r="L15" i="10"/>
  <c r="K15" i="10" s="1"/>
  <c r="L14" i="10"/>
  <c r="L13" i="10"/>
  <c r="K13" i="10" s="1"/>
  <c r="L11" i="10"/>
  <c r="L10" i="10"/>
  <c r="K10" i="10" s="1"/>
  <c r="L9" i="10"/>
  <c r="L8" i="10"/>
  <c r="K8" i="10" s="1"/>
  <c r="L7" i="10"/>
  <c r="L6" i="10"/>
  <c r="K6" i="10" s="1"/>
  <c r="J6" i="10"/>
  <c r="T9" i="10"/>
  <c r="T8" i="10"/>
  <c r="T7" i="10"/>
  <c r="T6" i="10"/>
  <c r="T5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9" i="10"/>
  <c r="O10" i="10"/>
  <c r="O8" i="10"/>
  <c r="O7" i="10"/>
  <c r="O6" i="10"/>
  <c r="O5" i="10"/>
  <c r="J15" i="10"/>
  <c r="J14" i="10"/>
  <c r="J13" i="10"/>
  <c r="J12" i="10"/>
  <c r="J11" i="10"/>
  <c r="J10" i="10"/>
  <c r="J9" i="10"/>
  <c r="J8" i="10"/>
  <c r="J7" i="10"/>
  <c r="J5" i="10"/>
  <c r="P8" i="10" l="1"/>
  <c r="P10" i="10"/>
  <c r="P12" i="10"/>
  <c r="P14" i="10"/>
  <c r="P16" i="10"/>
  <c r="P18" i="10"/>
  <c r="P20" i="10"/>
  <c r="P22" i="10"/>
  <c r="P24" i="10"/>
  <c r="P26" i="10"/>
  <c r="U6" i="10"/>
  <c r="U8" i="10"/>
  <c r="U10" i="10" s="1"/>
  <c r="W10" i="10"/>
  <c r="P25" i="10"/>
  <c r="P23" i="10"/>
  <c r="P21" i="10"/>
  <c r="P19" i="10"/>
  <c r="P17" i="10"/>
  <c r="P15" i="10"/>
  <c r="P13" i="10"/>
  <c r="P11" i="10"/>
  <c r="P9" i="10"/>
  <c r="P27" i="10" s="1"/>
  <c r="K14" i="10"/>
  <c r="K11" i="10"/>
  <c r="K9" i="10"/>
  <c r="K7" i="10"/>
  <c r="T10" i="10"/>
  <c r="K5" i="10"/>
  <c r="K16" i="10" s="1"/>
  <c r="P5" i="10"/>
  <c r="M16" i="10"/>
  <c r="V10" i="10"/>
  <c r="L16" i="10"/>
  <c r="Q27" i="10"/>
  <c r="R27" i="10"/>
  <c r="O27" i="10"/>
  <c r="J16" i="10"/>
  <c r="W12" i="10" l="1"/>
  <c r="V12" i="10"/>
  <c r="U12" i="10"/>
  <c r="T12" i="10"/>
</calcChain>
</file>

<file path=xl/sharedStrings.xml><?xml version="1.0" encoding="utf-8"?>
<sst xmlns="http://schemas.openxmlformats.org/spreadsheetml/2006/main" count="162" uniqueCount="141">
  <si>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</si>
  <si>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</si>
  <si>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</si>
  <si>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</si>
  <si>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</si>
  <si>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八重洲２丁目</t>
  </si>
  <si>
    <t>京橋１丁目</t>
  </si>
  <si>
    <t>京橋２丁目</t>
  </si>
  <si>
    <t>京橋３丁目</t>
  </si>
  <si>
    <t>銀座１丁目</t>
  </si>
  <si>
    <t>銀座２丁目</t>
  </si>
  <si>
    <t>銀座３丁目</t>
  </si>
  <si>
    <t>銀座４丁目</t>
  </si>
  <si>
    <t>銀座５丁目</t>
  </si>
  <si>
    <t>銀座６丁目</t>
  </si>
  <si>
    <t>銀座７丁目</t>
  </si>
  <si>
    <t>銀座８丁目</t>
  </si>
  <si>
    <t>新富１丁目</t>
  </si>
  <si>
    <t>新富２丁目</t>
  </si>
  <si>
    <t>入船１丁目</t>
  </si>
  <si>
    <t>入船２丁目</t>
  </si>
  <si>
    <t>入船３丁目</t>
  </si>
  <si>
    <t>湊１丁目</t>
  </si>
  <si>
    <t>湊２丁目</t>
  </si>
  <si>
    <t>湊３丁目</t>
  </si>
  <si>
    <t>明石町</t>
  </si>
  <si>
    <t>築地１丁目</t>
  </si>
  <si>
    <t>築地２丁目</t>
  </si>
  <si>
    <t>築地３丁目</t>
  </si>
  <si>
    <t>築地４丁目</t>
  </si>
  <si>
    <t>築地５丁目</t>
  </si>
  <si>
    <t>築地６丁目</t>
  </si>
  <si>
    <t>築地７丁目</t>
  </si>
  <si>
    <t>浜離宮庭園</t>
  </si>
  <si>
    <t>八丁堀１丁目</t>
  </si>
  <si>
    <t>八丁堀２丁目</t>
  </si>
  <si>
    <t>八丁堀３丁目</t>
  </si>
  <si>
    <t>八丁堀４丁目</t>
  </si>
  <si>
    <t>新川１丁目</t>
  </si>
  <si>
    <t>新川２丁目</t>
  </si>
  <si>
    <t>日本橋本石町１丁目</t>
  </si>
  <si>
    <t>日本橋本石町２丁目</t>
  </si>
  <si>
    <t>日本橋本石町３丁目</t>
  </si>
  <si>
    <t>日本橋本石町４丁目</t>
  </si>
  <si>
    <t>日本橋室町１丁目</t>
  </si>
  <si>
    <t>日本橋室町２丁目</t>
  </si>
  <si>
    <t>日本橋室町３丁目</t>
  </si>
  <si>
    <t>日本橋室町４丁目</t>
  </si>
  <si>
    <t>日本橋本町１丁目</t>
  </si>
  <si>
    <t>日本橋本町２丁目</t>
  </si>
  <si>
    <t>日本橋本町３丁目</t>
  </si>
  <si>
    <t>日本橋本町４丁目</t>
  </si>
  <si>
    <t>日本橋小舟町</t>
  </si>
  <si>
    <t>日本橋小伝馬町</t>
  </si>
  <si>
    <t>日本橋大伝馬町</t>
  </si>
  <si>
    <t>日本橋堀留町１丁目</t>
  </si>
  <si>
    <t>日本橋堀留町２丁目</t>
  </si>
  <si>
    <t>日本橋富沢町</t>
  </si>
  <si>
    <t>日本橋人形町１丁目</t>
  </si>
  <si>
    <t>日本橋人形町２丁目</t>
  </si>
  <si>
    <t>日本橋人形町３丁目</t>
  </si>
  <si>
    <t>日本橋小網町</t>
  </si>
  <si>
    <t>日本橋蛎殻町１丁目</t>
  </si>
  <si>
    <t>日本橋蛎殻町２丁目</t>
  </si>
  <si>
    <t>日本橋箱崎町</t>
  </si>
  <si>
    <t>日本橋横山町</t>
  </si>
  <si>
    <t>東日本橋１丁目</t>
  </si>
  <si>
    <t>東日本橋２丁目</t>
  </si>
  <si>
    <t>東日本橋３丁目</t>
  </si>
  <si>
    <t>日本橋久松町</t>
  </si>
  <si>
    <t>日本橋浜町１丁目</t>
  </si>
  <si>
    <t>日本橋浜町２丁目</t>
  </si>
  <si>
    <t>日本橋浜町３丁目</t>
  </si>
  <si>
    <t>日本橋中洲</t>
  </si>
  <si>
    <t>八重洲１丁目</t>
  </si>
  <si>
    <t>日本橋１丁目</t>
  </si>
  <si>
    <t>日本橋２丁目</t>
  </si>
  <si>
    <t>日本橋３丁目</t>
  </si>
  <si>
    <t>日本橋茅場町１丁目</t>
  </si>
  <si>
    <t>日本橋茅場町２丁目</t>
  </si>
  <si>
    <t>日本橋茅場町３丁目</t>
  </si>
  <si>
    <t>日本橋兜町</t>
  </si>
  <si>
    <t>佃１丁目</t>
  </si>
  <si>
    <t>佃２丁目</t>
  </si>
  <si>
    <t>佃３丁目</t>
  </si>
  <si>
    <t>月島１丁目</t>
  </si>
  <si>
    <t>月島２丁目</t>
  </si>
  <si>
    <t>月島３丁目</t>
  </si>
  <si>
    <t>月島４丁目</t>
  </si>
  <si>
    <t>勝どき１丁目</t>
  </si>
  <si>
    <t>勝どき２丁目</t>
  </si>
  <si>
    <t>勝どき３丁目</t>
  </si>
  <si>
    <t>勝どき４丁目</t>
  </si>
  <si>
    <t>勝どき５丁目</t>
  </si>
  <si>
    <t>勝どき６丁目</t>
  </si>
  <si>
    <t>豊海町</t>
  </si>
  <si>
    <t>晴海１丁目</t>
  </si>
  <si>
    <t>晴海２丁目</t>
  </si>
  <si>
    <t>晴海３丁目</t>
  </si>
  <si>
    <t>晴海４丁目</t>
  </si>
  <si>
    <t>晴海５丁目</t>
  </si>
  <si>
    <t>京橋地域</t>
  </si>
  <si>
    <t>日本橋地域</t>
  </si>
  <si>
    <t>月島地域</t>
  </si>
  <si>
    <t>世帯数</t>
  </si>
  <si>
    <t>総数</t>
  </si>
  <si>
    <t>男</t>
  </si>
  <si>
    <t>女</t>
  </si>
  <si>
    <t>八重洲２</t>
  </si>
  <si>
    <t>日本橋本石町</t>
  </si>
  <si>
    <t>佃</t>
  </si>
  <si>
    <t>京橋</t>
  </si>
  <si>
    <t>日本橋室町</t>
  </si>
  <si>
    <t>月島</t>
  </si>
  <si>
    <t>銀座</t>
  </si>
  <si>
    <t>日本橋本町</t>
  </si>
  <si>
    <t>勝どき</t>
  </si>
  <si>
    <t>新富</t>
  </si>
  <si>
    <t>入船</t>
  </si>
  <si>
    <t>晴海</t>
  </si>
  <si>
    <t>湊</t>
  </si>
  <si>
    <t>月島地域計</t>
  </si>
  <si>
    <t>日本橋堀留町</t>
    <rPh sb="3" eb="4">
      <t>ホリ</t>
    </rPh>
    <phoneticPr fontId="8"/>
  </si>
  <si>
    <t>築地</t>
  </si>
  <si>
    <t>区全体</t>
  </si>
  <si>
    <t>日本橋人形町</t>
  </si>
  <si>
    <t>八丁堀</t>
  </si>
  <si>
    <t>新川</t>
  </si>
  <si>
    <t>日本橋蛎殻町</t>
  </si>
  <si>
    <t>京橋地域計</t>
  </si>
  <si>
    <t>日本橋馬喰町</t>
  </si>
  <si>
    <t>東日本橋</t>
  </si>
  <si>
    <t>日本橋浜町</t>
  </si>
  <si>
    <t>八重洲１</t>
  </si>
  <si>
    <t>日本橋</t>
  </si>
  <si>
    <t>日本橋茅場町</t>
  </si>
  <si>
    <t>日本橋地域計</t>
  </si>
  <si>
    <t>町丁別集計</t>
    <rPh sb="0" eb="2">
      <t>チョウチョウ</t>
    </rPh>
    <rPh sb="2" eb="3">
      <t>ベツ</t>
    </rPh>
    <rPh sb="3" eb="5">
      <t>シュウケイ</t>
    </rPh>
    <phoneticPr fontId="1"/>
  </si>
  <si>
    <t>令和8年1月1日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</si>
  <si>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日本橋馬喰町１丁目</t>
    <rPh sb="3" eb="6">
      <t>バクロチョウ</t>
    </rPh>
    <phoneticPr fontId="1"/>
  </si>
  <si>
    <t>日本橋馬喰町２丁目</t>
    <rPh sb="3" eb="6">
      <t>バクロチョウ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</si>
</sst>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</cellStyleXfs>
  <cellXfs count="35">
    <xf numFmtId="0" fontId="0" fillId="0" borderId="0" xfId="0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3" xfId="0" applyNumberFormat="1" applyFont="1" applyFill="1" applyBorder="1" applyAlignment="1">
      <alignment horizontal="center" vertical="center" shrinkToFit="1"/>
    </xf>
    <xf numFmtId="49" fontId="5" fillId="5" borderId="3" xfId="0" applyNumberFormat="1" applyFont="1" applyFill="1" applyBorder="1" applyAlignment="1">
      <alignment horizontal="center" vertical="center" wrapText="1" shrinkToFit="1"/>
    </xf>
    <xf numFmtId="49" fontId="5" fillId="3" borderId="2" xfId="0" applyNumberFormat="1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5" fillId="3" borderId="4" xfId="0" applyNumberFormat="1" applyFont="1" applyFill="1" applyBorder="1" applyAlignment="1">
      <alignment horizontal="right" vertical="center"/>
    </xf>
    <xf numFmtId="177" fontId="5" fillId="4" borderId="4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6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7" fillId="0" borderId="5" xfId="2" applyFont="1" applyFill="1" applyBorder="1" applyAlignment="1">
      <alignment horizontal="centerContinuous"/>
    </xf>
    <xf numFmtId="0" fontId="7" fillId="0" borderId="6" xfId="2" applyFont="1" applyFill="1" applyBorder="1" applyAlignment="1">
      <alignment horizontal="centerContinuous"/>
    </xf>
    <xf numFmtId="0" fontId="7" fillId="0" borderId="7" xfId="2" applyFont="1" applyFill="1" applyBorder="1" applyAlignment="1">
      <alignment horizontal="centerContinuous"/>
    </xf>
    <xf numFmtId="0" fontId="7" fillId="0" borderId="8" xfId="2" applyFont="1" applyFill="1" applyBorder="1" applyAlignment="1">
      <alignment horizontal="centerContinuous"/>
    </xf>
    <xf numFmtId="0" fontId="7" fillId="0" borderId="9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10" xfId="2" applyFont="1" applyFill="1" applyBorder="1"/>
    <xf numFmtId="3" fontId="7" fillId="0" borderId="10" xfId="2" applyNumberFormat="1" applyFont="1" applyFill="1" applyBorder="1"/>
    <xf numFmtId="0" fontId="7" fillId="0" borderId="8" xfId="2" applyFont="1" applyFill="1" applyBorder="1"/>
    <xf numFmtId="3" fontId="7" fillId="0" borderId="1" xfId="2" applyNumberFormat="1" applyFont="1" applyFill="1" applyBorder="1"/>
    <xf numFmtId="0" fontId="7" fillId="0" borderId="1" xfId="2" applyFont="1" applyFill="1" applyBorder="1"/>
    <xf numFmtId="0" fontId="7" fillId="0" borderId="0" xfId="2" applyFont="1" applyFill="1"/>
    <xf numFmtId="0" fontId="7" fillId="0" borderId="9" xfId="2" applyFont="1" applyFill="1" applyBorder="1"/>
    <xf numFmtId="0" fontId="7" fillId="0" borderId="5" xfId="2" applyFont="1" applyFill="1" applyBorder="1"/>
    <xf numFmtId="0" fontId="7" fillId="0" borderId="11" xfId="2" applyFont="1" applyFill="1" applyBorder="1"/>
    <xf numFmtId="3" fontId="7" fillId="0" borderId="12" xfId="2" applyNumberFormat="1" applyFont="1" applyFill="1" applyBorder="1"/>
  </cellXfs>
  <cellStyles count="4">
    <cellStyle name="標準" xfId="0" builtinId="0"/>
    <cellStyle name="標準 2" xfId="1" xr:uid="{00000000-0005-0000-0000-000001000000}"/>
    <cellStyle name="標準 2 2" xfId="2" xr:uid="{378DD588-E689-4B20-A477-C68B38044FB6}"/>
    <cellStyle name="標準 3" xfId="3" xr:uid="{A0A2D320-77A2-4180-BD23-0DFBBB337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2A75-AAB1-44FE-B46E-B583D2787A73}">
  <sheetPr>
    <pageSetUpPr fitToPage="1"/>
  </sheetPr>
  <dimension ref="A1:AD101"/>
  <sheetViews>
    <sheetView tabSelected="1" view="pageBreakPreview" zoomScale="70" zoomScaleNormal="85" zoomScaleSheetLayoutView="70" zoomScalePageLayoutView="85" workbookViewId="0"/>
  </sheetViews>
  <sheetFormatPr defaultColWidth="3.125" defaultRowHeight="25.5" customHeight="1"/>
  <cols>
    <col min="1" max="3" width="26.625" style="10" customWidth="1" collapsed="1"/>
    <col min="4" max="4" width="26.625" style="12" customWidth="1" collapsed="1"/>
    <col min="5" max="5" width="26.625" style="2" customWidth="1" collapsed="1"/>
    <col min="6" max="6" width="4.625" style="2" customWidth="1" collapsed="1"/>
    <col min="7" max="7" width="3.125" style="2" customWidth="1"/>
    <col min="8" max="8" width="3.125" style="2" customWidth="1" collapsed="1"/>
    <col min="9" max="9" width="14.125" style="2" customWidth="1" collapsed="1"/>
    <col min="10" max="13" width="9" style="2" customWidth="1" collapsed="1"/>
    <col min="14" max="14" width="14.125" style="2" customWidth="1" collapsed="1"/>
    <col min="15" max="18" width="9" style="2" customWidth="1" collapsed="1"/>
    <col min="19" max="19" width="14.125" style="2" customWidth="1" collapsed="1"/>
    <col min="20" max="23" width="9" style="2" customWidth="1" collapsed="1"/>
    <col min="24" max="24" width="3.125" style="2" collapsed="1"/>
    <col min="25" max="25" width="3.125" style="2"/>
    <col min="26" max="26" width="3.125" style="2" collapsed="1"/>
    <col min="27" max="30" width="3.125" style="2"/>
    <col min="31" max="16384" width="3.125" style="2" collapsed="1"/>
  </cols>
  <sheetData>
    <row r="1" spans="1:24" s="1" customFormat="1" ht="25.5" customHeight="1" thickBot="1">
      <c r="A1" s="9" t="s">
        <v>137</v>
      </c>
      <c r="B1" s="9"/>
      <c r="C1" s="9"/>
      <c r="D1" s="5"/>
      <c r="E1" s="13" t="s">
        <v>138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s="1" customFormat="1" ht="24.6" customHeight="1" thickBot="1">
      <c r="A2" s="6"/>
      <c r="B2" s="7"/>
      <c r="C2" s="6"/>
      <c r="D2" s="11"/>
      <c r="E2" s="14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30" customHeight="1">
      <c r="A3" s="3" t="s">
        <v>0</v>
      </c>
      <c r="B3" s="3" t="s">
        <v>1</v>
      </c>
      <c r="C3" s="4" t="s">
        <v>2</v>
      </c>
      <c r="D3" s="3" t="s">
        <v>3</v>
      </c>
      <c r="E3" s="3" t="s">
        <v>4</v>
      </c>
      <c r="F3" s="18"/>
      <c r="G3" s="18"/>
      <c r="H3" s="18"/>
      <c r="I3" s="19" t="s">
        <v>101</v>
      </c>
      <c r="J3" s="20"/>
      <c r="K3" s="20"/>
      <c r="L3" s="20"/>
      <c r="M3" s="21"/>
      <c r="N3" s="19" t="s">
        <v>102</v>
      </c>
      <c r="O3" s="20"/>
      <c r="P3" s="20"/>
      <c r="Q3" s="20"/>
      <c r="R3" s="21"/>
      <c r="S3" s="19" t="s">
        <v>103</v>
      </c>
      <c r="T3" s="20"/>
      <c r="U3" s="20"/>
      <c r="V3" s="21"/>
      <c r="W3" s="21"/>
      <c r="X3" s="18"/>
    </row>
    <row r="4" spans="1:24" ht="25.5" customHeight="1">
      <c r="A4" s="8" t="s">
        <v>5</v>
      </c>
      <c r="B4" s="15">
        <v>6</v>
      </c>
      <c r="C4" s="15">
        <v>6</v>
      </c>
      <c r="D4" s="15">
        <v>12</v>
      </c>
      <c r="E4" s="16">
        <v>10</v>
      </c>
      <c r="F4" s="18"/>
      <c r="G4" s="18"/>
      <c r="H4" s="18"/>
      <c r="I4" s="22"/>
      <c r="J4" s="23" t="s">
        <v>104</v>
      </c>
      <c r="K4" s="24" t="s">
        <v>105</v>
      </c>
      <c r="L4" s="24" t="s">
        <v>106</v>
      </c>
      <c r="M4" s="24" t="s">
        <v>107</v>
      </c>
      <c r="N4" s="22"/>
      <c r="O4" s="23" t="s">
        <v>104</v>
      </c>
      <c r="P4" s="24" t="s">
        <v>105</v>
      </c>
      <c r="Q4" s="24" t="s">
        <v>106</v>
      </c>
      <c r="R4" s="24" t="s">
        <v>107</v>
      </c>
      <c r="S4" s="22"/>
      <c r="T4" s="23" t="s">
        <v>104</v>
      </c>
      <c r="U4" s="24" t="s">
        <v>105</v>
      </c>
      <c r="V4" s="24" t="s">
        <v>106</v>
      </c>
      <c r="W4" s="24" t="s">
        <v>107</v>
      </c>
      <c r="X4" s="18"/>
    </row>
    <row r="5" spans="1:24" ht="25.5" customHeight="1">
      <c r="A5" s="8" t="s">
        <v>6</v>
      </c>
      <c r="B5" s="15">
        <v>31</v>
      </c>
      <c r="C5" s="15">
        <v>33</v>
      </c>
      <c r="D5" s="15">
        <v>64</v>
      </c>
      <c r="E5" s="16">
        <v>53</v>
      </c>
      <c r="F5" s="18"/>
      <c r="G5" s="18"/>
      <c r="H5" s="18"/>
      <c r="I5" s="25" t="s">
        <v>108</v>
      </c>
      <c r="J5" s="26">
        <f>E4</f>
        <v>10</v>
      </c>
      <c r="K5" s="26">
        <f>L5+M5</f>
        <v>12</v>
      </c>
      <c r="L5" s="26">
        <f>SUM(B4)</f>
        <v>6</v>
      </c>
      <c r="M5" s="26">
        <f>SUM(C4)</f>
        <v>6</v>
      </c>
      <c r="N5" s="27" t="s">
        <v>109</v>
      </c>
      <c r="O5" s="26">
        <f>SUM(E39:E42)</f>
        <v>50</v>
      </c>
      <c r="P5" s="26">
        <f>Q5+R5</f>
        <v>83</v>
      </c>
      <c r="Q5" s="26">
        <f>SUM(B39:B42)</f>
        <v>42</v>
      </c>
      <c r="R5" s="26">
        <f>SUM(C39:C42)</f>
        <v>41</v>
      </c>
      <c r="S5" s="27" t="s">
        <v>110</v>
      </c>
      <c r="T5" s="26">
        <f>SUM(E83:E85)</f>
        <v>7974</v>
      </c>
      <c r="U5" s="26">
        <f>V5+W5</f>
        <v>15180</v>
      </c>
      <c r="V5" s="26">
        <f>SUM(B83:B85)</f>
        <v>7153</v>
      </c>
      <c r="W5" s="26">
        <f>SUM(C83:C85)</f>
        <v>8027</v>
      </c>
      <c r="X5" s="18"/>
    </row>
    <row r="6" spans="1:24" ht="25.5" customHeight="1">
      <c r="A6" s="8" t="s">
        <v>7</v>
      </c>
      <c r="B6" s="15">
        <v>47</v>
      </c>
      <c r="C6" s="15">
        <v>44</v>
      </c>
      <c r="D6" s="15">
        <v>91</v>
      </c>
      <c r="E6" s="16">
        <v>63</v>
      </c>
      <c r="F6" s="18"/>
      <c r="G6" s="18"/>
      <c r="H6" s="18"/>
      <c r="I6" s="25" t="s">
        <v>111</v>
      </c>
      <c r="J6" s="28">
        <f>SUM(E5:E7)</f>
        <v>174</v>
      </c>
      <c r="K6" s="26">
        <f t="shared" ref="K6:K15" si="0">L6+M6</f>
        <v>224</v>
      </c>
      <c r="L6" s="28">
        <f>SUM(B5:B7)</f>
        <v>114</v>
      </c>
      <c r="M6" s="28">
        <f>SUM(C5:C7)</f>
        <v>110</v>
      </c>
      <c r="N6" s="27" t="s">
        <v>112</v>
      </c>
      <c r="O6" s="26">
        <f>SUM(E43:E46)</f>
        <v>153</v>
      </c>
      <c r="P6" s="26">
        <f t="shared" ref="P6:P26" si="1">Q6+R6</f>
        <v>242</v>
      </c>
      <c r="Q6" s="26">
        <f>SUM(B43:B46)</f>
        <v>120</v>
      </c>
      <c r="R6" s="26">
        <f>SUM(C43:C46)</f>
        <v>122</v>
      </c>
      <c r="S6" s="27" t="s">
        <v>113</v>
      </c>
      <c r="T6" s="26">
        <f>SUM(E86:E89)</f>
        <v>9534</v>
      </c>
      <c r="U6" s="26">
        <f t="shared" ref="U6:U9" si="2">V6+W6</f>
        <v>16380</v>
      </c>
      <c r="V6" s="26">
        <f>SUM(B86:B89)</f>
        <v>7787</v>
      </c>
      <c r="W6" s="26">
        <f>SUM(C86:C89)</f>
        <v>8593</v>
      </c>
      <c r="X6" s="18"/>
    </row>
    <row r="7" spans="1:24" ht="25.5" customHeight="1">
      <c r="A7" s="8" t="s">
        <v>8</v>
      </c>
      <c r="B7" s="15">
        <v>36</v>
      </c>
      <c r="C7" s="15">
        <v>33</v>
      </c>
      <c r="D7" s="15">
        <v>69</v>
      </c>
      <c r="E7" s="16">
        <v>58</v>
      </c>
      <c r="F7" s="18"/>
      <c r="G7" s="18"/>
      <c r="H7" s="18"/>
      <c r="I7" s="25" t="s">
        <v>114</v>
      </c>
      <c r="J7" s="28">
        <f>SUM(E8:E15)</f>
        <v>2430</v>
      </c>
      <c r="K7" s="26">
        <f t="shared" si="0"/>
        <v>3422</v>
      </c>
      <c r="L7" s="28">
        <f>SUM(B8:B15)</f>
        <v>1608</v>
      </c>
      <c r="M7" s="28">
        <f>SUM(C8:C15)</f>
        <v>1814</v>
      </c>
      <c r="N7" s="27" t="s">
        <v>115</v>
      </c>
      <c r="O7" s="26">
        <f>SUM(E47:E50)</f>
        <v>1192</v>
      </c>
      <c r="P7" s="26">
        <f t="shared" si="1"/>
        <v>1883</v>
      </c>
      <c r="Q7" s="26">
        <f>SUM(B47:B50)</f>
        <v>939</v>
      </c>
      <c r="R7" s="26">
        <f>SUM(C47:C50)</f>
        <v>944</v>
      </c>
      <c r="S7" s="27" t="s">
        <v>116</v>
      </c>
      <c r="T7" s="26">
        <f>SUM(E90:E95)</f>
        <v>15668</v>
      </c>
      <c r="U7" s="26">
        <f t="shared" si="2"/>
        <v>30619</v>
      </c>
      <c r="V7" s="26">
        <f>SUM(B90:B95)</f>
        <v>14681</v>
      </c>
      <c r="W7" s="26">
        <f>SUM(C90:C95)</f>
        <v>15938</v>
      </c>
      <c r="X7" s="18"/>
    </row>
    <row r="8" spans="1:24" ht="25.5" customHeight="1">
      <c r="A8" s="8" t="s">
        <v>9</v>
      </c>
      <c r="B8" s="15">
        <v>656</v>
      </c>
      <c r="C8" s="15">
        <v>783</v>
      </c>
      <c r="D8" s="15">
        <v>1439</v>
      </c>
      <c r="E8" s="16">
        <v>933</v>
      </c>
      <c r="F8" s="18"/>
      <c r="G8" s="18"/>
      <c r="H8" s="18"/>
      <c r="I8" s="25" t="s">
        <v>117</v>
      </c>
      <c r="J8" s="28">
        <f>SUM(E16:E17)</f>
        <v>1614</v>
      </c>
      <c r="K8" s="26">
        <f t="shared" si="0"/>
        <v>2283</v>
      </c>
      <c r="L8" s="28">
        <f>SUM(B16:B17)</f>
        <v>1047</v>
      </c>
      <c r="M8" s="28">
        <f>SUM(C16:C17)</f>
        <v>1236</v>
      </c>
      <c r="N8" s="27" t="s">
        <v>52</v>
      </c>
      <c r="O8" s="26">
        <f>SUM(E51)</f>
        <v>642</v>
      </c>
      <c r="P8" s="26">
        <f t="shared" si="1"/>
        <v>1049</v>
      </c>
      <c r="Q8" s="26">
        <f t="shared" ref="Q8:R10" si="3">SUM(B51)</f>
        <v>515</v>
      </c>
      <c r="R8" s="26">
        <f t="shared" si="3"/>
        <v>534</v>
      </c>
      <c r="S8" s="27" t="s">
        <v>95</v>
      </c>
      <c r="T8" s="26">
        <f>SUM(E96)</f>
        <v>317</v>
      </c>
      <c r="U8" s="26">
        <f t="shared" si="2"/>
        <v>452</v>
      </c>
      <c r="V8" s="26">
        <f>SUM(B96)</f>
        <v>285</v>
      </c>
      <c r="W8" s="26">
        <f>SUM(C96)</f>
        <v>167</v>
      </c>
      <c r="X8" s="18"/>
    </row>
    <row r="9" spans="1:24" ht="25.5" customHeight="1">
      <c r="A9" s="8" t="s">
        <v>10</v>
      </c>
      <c r="B9" s="15">
        <v>287</v>
      </c>
      <c r="C9" s="15">
        <v>345</v>
      </c>
      <c r="D9" s="15">
        <v>632</v>
      </c>
      <c r="E9" s="16">
        <v>438</v>
      </c>
      <c r="F9" s="18"/>
      <c r="G9" s="18"/>
      <c r="H9" s="18"/>
      <c r="I9" s="25" t="s">
        <v>118</v>
      </c>
      <c r="J9" s="28">
        <f>SUM(E18:E20)</f>
        <v>2043</v>
      </c>
      <c r="K9" s="26">
        <f t="shared" si="0"/>
        <v>2957</v>
      </c>
      <c r="L9" s="28">
        <f>SUM(B18:B20)</f>
        <v>1390</v>
      </c>
      <c r="M9" s="28">
        <f>SUM(C18:C20)</f>
        <v>1567</v>
      </c>
      <c r="N9" s="27" t="s">
        <v>53</v>
      </c>
      <c r="O9" s="26">
        <f t="shared" ref="O9:O10" si="4">SUM(E52)</f>
        <v>675</v>
      </c>
      <c r="P9" s="26">
        <f t="shared" si="1"/>
        <v>1096</v>
      </c>
      <c r="Q9" s="26">
        <f t="shared" si="3"/>
        <v>531</v>
      </c>
      <c r="R9" s="26">
        <f t="shared" si="3"/>
        <v>565</v>
      </c>
      <c r="S9" s="27" t="s">
        <v>119</v>
      </c>
      <c r="T9" s="26">
        <f>SUM(E97:E101)</f>
        <v>13067</v>
      </c>
      <c r="U9" s="26">
        <f t="shared" si="2"/>
        <v>28562</v>
      </c>
      <c r="V9" s="26">
        <f>SUM(B97:B101)</f>
        <v>14121</v>
      </c>
      <c r="W9" s="26">
        <f>SUM(C97:C101)</f>
        <v>14441</v>
      </c>
      <c r="X9" s="18"/>
    </row>
    <row r="10" spans="1:24" ht="25.5" customHeight="1">
      <c r="A10" s="8" t="s">
        <v>11</v>
      </c>
      <c r="B10" s="15">
        <v>130</v>
      </c>
      <c r="C10" s="15">
        <v>162</v>
      </c>
      <c r="D10" s="15">
        <v>292</v>
      </c>
      <c r="E10" s="16">
        <v>221</v>
      </c>
      <c r="F10" s="18"/>
      <c r="G10" s="18"/>
      <c r="H10" s="18"/>
      <c r="I10" s="25" t="s">
        <v>120</v>
      </c>
      <c r="J10" s="28">
        <f>SUM(E21:E23)</f>
        <v>4213</v>
      </c>
      <c r="K10" s="26">
        <f t="shared" si="0"/>
        <v>7389</v>
      </c>
      <c r="L10" s="28">
        <f>SUM(B21:B23)</f>
        <v>3510</v>
      </c>
      <c r="M10" s="28">
        <f>SUM(C21:C23)</f>
        <v>3879</v>
      </c>
      <c r="N10" s="27" t="s">
        <v>54</v>
      </c>
      <c r="O10" s="26">
        <f t="shared" si="4"/>
        <v>1084</v>
      </c>
      <c r="P10" s="26">
        <f t="shared" si="1"/>
        <v>1826</v>
      </c>
      <c r="Q10" s="26">
        <f t="shared" si="3"/>
        <v>903</v>
      </c>
      <c r="R10" s="26">
        <f t="shared" si="3"/>
        <v>923</v>
      </c>
      <c r="S10" s="29" t="s">
        <v>121</v>
      </c>
      <c r="T10" s="28">
        <f>SUM(T5:T9)</f>
        <v>46560</v>
      </c>
      <c r="U10" s="28">
        <f>SUM(U5:U9)</f>
        <v>91193</v>
      </c>
      <c r="V10" s="28">
        <f>SUM(V5:V9)</f>
        <v>44027</v>
      </c>
      <c r="W10" s="28">
        <f>SUM(W5:W9)</f>
        <v>47166</v>
      </c>
      <c r="X10" s="18"/>
    </row>
    <row r="11" spans="1:24" ht="25.5" customHeight="1">
      <c r="A11" s="8" t="s">
        <v>12</v>
      </c>
      <c r="B11" s="15">
        <v>85</v>
      </c>
      <c r="C11" s="15">
        <v>94</v>
      </c>
      <c r="D11" s="15">
        <v>179</v>
      </c>
      <c r="E11" s="16">
        <v>127</v>
      </c>
      <c r="F11" s="18"/>
      <c r="G11" s="18"/>
      <c r="H11" s="18"/>
      <c r="I11" s="25" t="s">
        <v>25</v>
      </c>
      <c r="J11" s="28">
        <f>SUM(E24)</f>
        <v>2085</v>
      </c>
      <c r="K11" s="26">
        <f t="shared" si="0"/>
        <v>3679</v>
      </c>
      <c r="L11" s="28">
        <f>SUM(B24)</f>
        <v>1636</v>
      </c>
      <c r="M11" s="28">
        <f>SUM(C24)</f>
        <v>2043</v>
      </c>
      <c r="N11" s="27" t="s">
        <v>122</v>
      </c>
      <c r="O11" s="26">
        <f>SUM(E54:E55)</f>
        <v>2075</v>
      </c>
      <c r="P11" s="26">
        <f t="shared" si="1"/>
        <v>3188</v>
      </c>
      <c r="Q11" s="26">
        <f>SUM(B54:B55)</f>
        <v>1517</v>
      </c>
      <c r="R11" s="26">
        <f>SUM(C54:C55)</f>
        <v>1671</v>
      </c>
      <c r="S11" s="30"/>
      <c r="T11" s="30"/>
      <c r="U11" s="30"/>
      <c r="V11" s="30"/>
      <c r="W11" s="30"/>
      <c r="X11" s="18"/>
    </row>
    <row r="12" spans="1:24" ht="25.5" customHeight="1">
      <c r="A12" s="8" t="s">
        <v>13</v>
      </c>
      <c r="B12" s="15">
        <v>17</v>
      </c>
      <c r="C12" s="15">
        <v>8</v>
      </c>
      <c r="D12" s="15">
        <v>25</v>
      </c>
      <c r="E12" s="16">
        <v>20</v>
      </c>
      <c r="F12" s="18"/>
      <c r="G12" s="18"/>
      <c r="H12" s="18"/>
      <c r="I12" s="25" t="s">
        <v>123</v>
      </c>
      <c r="J12" s="28">
        <f>SUM(E25:E31)</f>
        <v>5906</v>
      </c>
      <c r="K12" s="26">
        <f t="shared" si="0"/>
        <v>9331</v>
      </c>
      <c r="L12" s="26">
        <f>SUM(B25:B31)</f>
        <v>4282</v>
      </c>
      <c r="M12" s="26">
        <f>SUM(C25:C31)</f>
        <v>5049</v>
      </c>
      <c r="N12" s="27" t="s">
        <v>57</v>
      </c>
      <c r="O12" s="26">
        <f>SUM(E56)</f>
        <v>937</v>
      </c>
      <c r="P12" s="26">
        <f t="shared" si="1"/>
        <v>1607</v>
      </c>
      <c r="Q12" s="26">
        <f>SUM(B56)</f>
        <v>746</v>
      </c>
      <c r="R12" s="26">
        <f>SUM(C56)</f>
        <v>861</v>
      </c>
      <c r="S12" s="29" t="s">
        <v>124</v>
      </c>
      <c r="T12" s="28">
        <f>J16+O27+T10</f>
        <v>108424</v>
      </c>
      <c r="U12" s="28">
        <f>K16+P27+U10</f>
        <v>191015</v>
      </c>
      <c r="V12" s="28">
        <f>L16+Q27+V10</f>
        <v>91326</v>
      </c>
      <c r="W12" s="28">
        <f>M16+R27+W10</f>
        <v>99689</v>
      </c>
      <c r="X12" s="18"/>
    </row>
    <row r="13" spans="1:24" ht="25.5" customHeight="1">
      <c r="A13" s="8" t="s">
        <v>14</v>
      </c>
      <c r="B13" s="15">
        <v>24</v>
      </c>
      <c r="C13" s="15">
        <v>21</v>
      </c>
      <c r="D13" s="15">
        <v>45</v>
      </c>
      <c r="E13" s="16">
        <v>29</v>
      </c>
      <c r="F13" s="18"/>
      <c r="G13" s="18"/>
      <c r="H13" s="18"/>
      <c r="I13" s="25" t="s">
        <v>33</v>
      </c>
      <c r="J13" s="28">
        <f>SUM(E32)</f>
        <v>0</v>
      </c>
      <c r="K13" s="26">
        <f t="shared" si="0"/>
        <v>0</v>
      </c>
      <c r="L13" s="28">
        <f>SUM(B32)</f>
        <v>0</v>
      </c>
      <c r="M13" s="28">
        <f>SUM(C32)</f>
        <v>0</v>
      </c>
      <c r="N13" s="27" t="s">
        <v>125</v>
      </c>
      <c r="O13" s="26">
        <f>SUM(E57:E59)</f>
        <v>3398</v>
      </c>
      <c r="P13" s="26">
        <f t="shared" si="1"/>
        <v>5664</v>
      </c>
      <c r="Q13" s="26">
        <f>SUM(B57:B59)</f>
        <v>2628</v>
      </c>
      <c r="R13" s="26">
        <f>SUM(C57:C59)</f>
        <v>3036</v>
      </c>
      <c r="S13" s="18"/>
      <c r="T13" s="18"/>
      <c r="U13" s="18"/>
      <c r="V13" s="18"/>
      <c r="W13" s="18"/>
      <c r="X13" s="18"/>
    </row>
    <row r="14" spans="1:24" ht="25.5" customHeight="1">
      <c r="A14" s="8" t="s">
        <v>15</v>
      </c>
      <c r="B14" s="15">
        <v>109</v>
      </c>
      <c r="C14" s="15">
        <v>109</v>
      </c>
      <c r="D14" s="15">
        <v>218</v>
      </c>
      <c r="E14" s="16">
        <v>167</v>
      </c>
      <c r="F14" s="18"/>
      <c r="G14" s="18"/>
      <c r="H14" s="18"/>
      <c r="I14" s="25" t="s">
        <v>126</v>
      </c>
      <c r="J14" s="28">
        <f>SUM(E33:E36)</f>
        <v>2564</v>
      </c>
      <c r="K14" s="26">
        <f t="shared" si="0"/>
        <v>3942</v>
      </c>
      <c r="L14" s="28">
        <f>SUM(B33:B36)</f>
        <v>1926</v>
      </c>
      <c r="M14" s="28">
        <f>SUM(C33:C36)</f>
        <v>2016</v>
      </c>
      <c r="N14" s="27" t="s">
        <v>61</v>
      </c>
      <c r="O14" s="26">
        <f>SUM(E60)</f>
        <v>900</v>
      </c>
      <c r="P14" s="26">
        <f t="shared" si="1"/>
        <v>1375</v>
      </c>
      <c r="Q14" s="26">
        <f>SUM(B60)</f>
        <v>683</v>
      </c>
      <c r="R14" s="26">
        <f>SUM(C60)</f>
        <v>692</v>
      </c>
      <c r="S14" s="18"/>
      <c r="T14" s="18"/>
      <c r="U14" s="18"/>
      <c r="V14" s="18"/>
      <c r="W14" s="18"/>
      <c r="X14" s="18"/>
    </row>
    <row r="15" spans="1:24" ht="25.5" customHeight="1">
      <c r="A15" s="8" t="s">
        <v>16</v>
      </c>
      <c r="B15" s="15">
        <v>300</v>
      </c>
      <c r="C15" s="15">
        <v>292</v>
      </c>
      <c r="D15" s="15">
        <v>592</v>
      </c>
      <c r="E15" s="16">
        <v>495</v>
      </c>
      <c r="F15" s="18"/>
      <c r="G15" s="18"/>
      <c r="H15" s="18"/>
      <c r="I15" s="29" t="s">
        <v>127</v>
      </c>
      <c r="J15" s="28">
        <f>SUM(E37:E38)</f>
        <v>6032</v>
      </c>
      <c r="K15" s="26">
        <f t="shared" si="0"/>
        <v>9866</v>
      </c>
      <c r="L15" s="28">
        <f>SUM(B37:B38)</f>
        <v>4822</v>
      </c>
      <c r="M15" s="28">
        <f>SUM(C37:C38)</f>
        <v>5044</v>
      </c>
      <c r="N15" s="27" t="s">
        <v>128</v>
      </c>
      <c r="O15" s="26">
        <f>SUM(E61:E62)</f>
        <v>3431</v>
      </c>
      <c r="P15" s="26">
        <f t="shared" si="1"/>
        <v>5452</v>
      </c>
      <c r="Q15" s="26">
        <f>SUM(B61:B62)</f>
        <v>2512</v>
      </c>
      <c r="R15" s="26">
        <f>SUM(C61:C62)</f>
        <v>2940</v>
      </c>
      <c r="S15" s="18"/>
      <c r="T15" s="18"/>
      <c r="U15" s="18"/>
      <c r="V15" s="18"/>
      <c r="W15" s="18"/>
      <c r="X15" s="18"/>
    </row>
    <row r="16" spans="1:24" ht="25.5" customHeight="1">
      <c r="A16" s="8" t="s">
        <v>17</v>
      </c>
      <c r="B16" s="15">
        <v>591</v>
      </c>
      <c r="C16" s="15">
        <v>725</v>
      </c>
      <c r="D16" s="15">
        <v>1316</v>
      </c>
      <c r="E16" s="16">
        <v>968</v>
      </c>
      <c r="F16" s="18"/>
      <c r="G16" s="18"/>
      <c r="H16" s="18"/>
      <c r="I16" s="31" t="s">
        <v>129</v>
      </c>
      <c r="J16" s="28">
        <f>SUM(J5:J15)</f>
        <v>27071</v>
      </c>
      <c r="K16" s="28">
        <f>SUM(K5:K15)</f>
        <v>43105</v>
      </c>
      <c r="L16" s="28">
        <f>SUM(L5:L15)</f>
        <v>20341</v>
      </c>
      <c r="M16" s="28">
        <f>SUM(M5:M15)</f>
        <v>22764</v>
      </c>
      <c r="N16" s="27" t="s">
        <v>64</v>
      </c>
      <c r="O16" s="26">
        <f>SUM(E63)</f>
        <v>2457</v>
      </c>
      <c r="P16" s="26">
        <f t="shared" si="1"/>
        <v>3919</v>
      </c>
      <c r="Q16" s="26">
        <f>SUM(B63)</f>
        <v>1901</v>
      </c>
      <c r="R16" s="26">
        <f>SUM(C63)</f>
        <v>2018</v>
      </c>
      <c r="S16" s="18"/>
      <c r="T16" s="18"/>
      <c r="U16" s="18"/>
      <c r="V16" s="18"/>
      <c r="W16" s="18"/>
      <c r="X16" s="18"/>
    </row>
    <row r="17" spans="1:24" ht="25.5" customHeight="1">
      <c r="A17" s="8" t="s">
        <v>18</v>
      </c>
      <c r="B17" s="15">
        <v>456</v>
      </c>
      <c r="C17" s="15">
        <v>511</v>
      </c>
      <c r="D17" s="15">
        <v>967</v>
      </c>
      <c r="E17" s="16">
        <v>646</v>
      </c>
      <c r="F17" s="18"/>
      <c r="G17" s="18"/>
      <c r="H17" s="18"/>
      <c r="I17" s="18"/>
      <c r="J17" s="18"/>
      <c r="K17" s="18"/>
      <c r="L17" s="18"/>
      <c r="M17" s="18"/>
      <c r="N17" s="27" t="s">
        <v>130</v>
      </c>
      <c r="O17" s="26">
        <f>SUM(E64:E65)</f>
        <v>2023</v>
      </c>
      <c r="P17" s="26">
        <f t="shared" si="1"/>
        <v>2956</v>
      </c>
      <c r="Q17" s="26">
        <f>SUM(B64:B65)</f>
        <v>1475</v>
      </c>
      <c r="R17" s="26">
        <f>SUM(C64:C65)</f>
        <v>1481</v>
      </c>
      <c r="S17" s="18"/>
      <c r="T17" s="18"/>
      <c r="U17" s="18"/>
      <c r="V17" s="18"/>
      <c r="W17" s="18"/>
      <c r="X17" s="18"/>
    </row>
    <row r="18" spans="1:24" ht="25.5" customHeight="1">
      <c r="A18" s="8" t="s">
        <v>19</v>
      </c>
      <c r="B18" s="15">
        <v>520</v>
      </c>
      <c r="C18" s="15">
        <v>591</v>
      </c>
      <c r="D18" s="15">
        <v>1111</v>
      </c>
      <c r="E18" s="16">
        <v>749</v>
      </c>
      <c r="F18" s="18"/>
      <c r="G18" s="18"/>
      <c r="H18" s="18"/>
      <c r="I18" s="18"/>
      <c r="J18" s="18"/>
      <c r="K18" s="18"/>
      <c r="L18" s="18"/>
      <c r="M18" s="18"/>
      <c r="N18" s="27" t="s">
        <v>65</v>
      </c>
      <c r="O18" s="26">
        <f>SUM(E66)</f>
        <v>990</v>
      </c>
      <c r="P18" s="26">
        <f t="shared" si="1"/>
        <v>1596</v>
      </c>
      <c r="Q18" s="26">
        <f>SUM(B66)</f>
        <v>854</v>
      </c>
      <c r="R18" s="26">
        <f>SUM(C66)</f>
        <v>742</v>
      </c>
      <c r="S18" s="18"/>
      <c r="T18" s="18"/>
      <c r="U18" s="18"/>
      <c r="V18" s="18"/>
      <c r="W18" s="18"/>
      <c r="X18" s="18"/>
    </row>
    <row r="19" spans="1:24" ht="25.5" customHeight="1">
      <c r="A19" s="8" t="s">
        <v>20</v>
      </c>
      <c r="B19" s="15">
        <v>456</v>
      </c>
      <c r="C19" s="15">
        <v>493</v>
      </c>
      <c r="D19" s="15">
        <v>949</v>
      </c>
      <c r="E19" s="16">
        <v>672</v>
      </c>
      <c r="F19" s="18"/>
      <c r="G19" s="18"/>
      <c r="H19" s="18"/>
      <c r="I19" s="18"/>
      <c r="J19" s="18"/>
      <c r="K19" s="18"/>
      <c r="L19" s="18"/>
      <c r="M19" s="18"/>
      <c r="N19" s="32" t="s">
        <v>131</v>
      </c>
      <c r="O19" s="28">
        <f>SUM(E67:E69)</f>
        <v>3846</v>
      </c>
      <c r="P19" s="26">
        <f t="shared" si="1"/>
        <v>6313</v>
      </c>
      <c r="Q19" s="28">
        <f>SUM(B67:B69)</f>
        <v>3010</v>
      </c>
      <c r="R19" s="28">
        <f>SUM(C67:C69)</f>
        <v>3303</v>
      </c>
      <c r="S19" s="18"/>
      <c r="T19" s="18"/>
      <c r="U19" s="18"/>
      <c r="V19" s="18"/>
      <c r="W19" s="18"/>
      <c r="X19" s="18"/>
    </row>
    <row r="20" spans="1:24" ht="25.5" customHeight="1">
      <c r="A20" s="8" t="s">
        <v>21</v>
      </c>
      <c r="B20" s="15">
        <v>414</v>
      </c>
      <c r="C20" s="15">
        <v>483</v>
      </c>
      <c r="D20" s="15">
        <v>897</v>
      </c>
      <c r="E20" s="16">
        <v>622</v>
      </c>
      <c r="F20" s="18"/>
      <c r="G20" s="18"/>
      <c r="H20" s="18"/>
      <c r="I20" s="18"/>
      <c r="J20" s="18"/>
      <c r="K20" s="18"/>
      <c r="L20" s="18"/>
      <c r="M20" s="18"/>
      <c r="N20" s="33" t="s">
        <v>69</v>
      </c>
      <c r="O20" s="34">
        <f>SUM(E70)</f>
        <v>588</v>
      </c>
      <c r="P20" s="26">
        <f t="shared" si="1"/>
        <v>1023</v>
      </c>
      <c r="Q20" s="34">
        <f>SUM(B70)</f>
        <v>476</v>
      </c>
      <c r="R20" s="34">
        <f>SUM(C70)</f>
        <v>547</v>
      </c>
      <c r="S20" s="18"/>
      <c r="T20" s="18"/>
      <c r="U20" s="18"/>
      <c r="V20" s="18"/>
      <c r="W20" s="18"/>
      <c r="X20" s="18"/>
    </row>
    <row r="21" spans="1:24" ht="25.5" customHeight="1">
      <c r="A21" s="8" t="s">
        <v>22</v>
      </c>
      <c r="B21" s="15">
        <v>634</v>
      </c>
      <c r="C21" s="15">
        <v>705</v>
      </c>
      <c r="D21" s="15">
        <v>1339</v>
      </c>
      <c r="E21" s="16">
        <v>833</v>
      </c>
      <c r="F21" s="18"/>
      <c r="G21" s="18"/>
      <c r="H21" s="18"/>
      <c r="I21" s="18"/>
      <c r="J21" s="18"/>
      <c r="K21" s="18"/>
      <c r="L21" s="18"/>
      <c r="M21" s="18"/>
      <c r="N21" s="27" t="s">
        <v>132</v>
      </c>
      <c r="O21" s="26">
        <f>SUM(E71:E73)</f>
        <v>7214</v>
      </c>
      <c r="P21" s="26">
        <f t="shared" si="1"/>
        <v>12534</v>
      </c>
      <c r="Q21" s="26">
        <f>SUM(B71:B73)</f>
        <v>5704</v>
      </c>
      <c r="R21" s="26">
        <f>SUM(C71:C73)</f>
        <v>6830</v>
      </c>
      <c r="S21" s="18"/>
      <c r="T21" s="18"/>
      <c r="U21" s="18"/>
      <c r="V21" s="18"/>
      <c r="W21" s="18"/>
      <c r="X21" s="18"/>
    </row>
    <row r="22" spans="1:24" ht="25.5" customHeight="1">
      <c r="A22" s="8" t="s">
        <v>23</v>
      </c>
      <c r="B22" s="15">
        <v>1464</v>
      </c>
      <c r="C22" s="15">
        <v>1533</v>
      </c>
      <c r="D22" s="15">
        <v>2997</v>
      </c>
      <c r="E22" s="16">
        <v>1604</v>
      </c>
      <c r="F22" s="18"/>
      <c r="G22" s="18"/>
      <c r="H22" s="18"/>
      <c r="I22" s="18"/>
      <c r="J22" s="18"/>
      <c r="K22" s="18"/>
      <c r="L22" s="18"/>
      <c r="M22" s="18"/>
      <c r="N22" s="27" t="s">
        <v>73</v>
      </c>
      <c r="O22" s="26">
        <f>SUM(E74)</f>
        <v>1491</v>
      </c>
      <c r="P22" s="26">
        <f t="shared" si="1"/>
        <v>2519</v>
      </c>
      <c r="Q22" s="26">
        <f>SUM(B74)</f>
        <v>1160</v>
      </c>
      <c r="R22" s="26">
        <f>SUM(C74)</f>
        <v>1359</v>
      </c>
      <c r="S22" s="18"/>
      <c r="T22" s="18"/>
      <c r="U22" s="18"/>
      <c r="V22" s="18"/>
      <c r="W22" s="18"/>
      <c r="X22" s="18"/>
    </row>
    <row r="23" spans="1:24" ht="25.5" customHeight="1">
      <c r="A23" s="8" t="s">
        <v>24</v>
      </c>
      <c r="B23" s="15">
        <v>1412</v>
      </c>
      <c r="C23" s="15">
        <v>1641</v>
      </c>
      <c r="D23" s="15">
        <v>3053</v>
      </c>
      <c r="E23" s="16">
        <v>1776</v>
      </c>
      <c r="F23" s="18"/>
      <c r="G23" s="18"/>
      <c r="H23" s="18"/>
      <c r="I23" s="18"/>
      <c r="J23" s="18"/>
      <c r="K23" s="18"/>
      <c r="L23" s="18"/>
      <c r="M23" s="18"/>
      <c r="N23" s="27" t="s">
        <v>133</v>
      </c>
      <c r="O23" s="26">
        <f>SUM(E75)</f>
        <v>18</v>
      </c>
      <c r="P23" s="26">
        <f t="shared" si="1"/>
        <v>31</v>
      </c>
      <c r="Q23" s="26">
        <f>SUM(B75)</f>
        <v>13</v>
      </c>
      <c r="R23" s="26">
        <f>SUM(C75)</f>
        <v>18</v>
      </c>
      <c r="S23" s="18"/>
      <c r="T23" s="18"/>
      <c r="U23" s="18"/>
      <c r="V23" s="18"/>
      <c r="W23" s="18"/>
      <c r="X23" s="18"/>
    </row>
    <row r="24" spans="1:24" ht="25.5" customHeight="1">
      <c r="A24" s="8" t="s">
        <v>25</v>
      </c>
      <c r="B24" s="15">
        <v>1636</v>
      </c>
      <c r="C24" s="15">
        <v>2043</v>
      </c>
      <c r="D24" s="15">
        <v>3679</v>
      </c>
      <c r="E24" s="16">
        <v>2085</v>
      </c>
      <c r="F24" s="18"/>
      <c r="G24" s="18"/>
      <c r="H24" s="18"/>
      <c r="I24" s="18"/>
      <c r="J24" s="18"/>
      <c r="K24" s="18"/>
      <c r="L24" s="18"/>
      <c r="M24" s="18"/>
      <c r="N24" s="27" t="s">
        <v>134</v>
      </c>
      <c r="O24" s="26">
        <f>SUM(E76:E78)</f>
        <v>199</v>
      </c>
      <c r="P24" s="26">
        <f t="shared" si="1"/>
        <v>297</v>
      </c>
      <c r="Q24" s="26">
        <f>SUM(B76:B78)</f>
        <v>153</v>
      </c>
      <c r="R24" s="26">
        <f>SUM(C76:C78)</f>
        <v>144</v>
      </c>
      <c r="S24" s="18"/>
      <c r="T24" s="18"/>
      <c r="U24" s="18"/>
      <c r="V24" s="18"/>
      <c r="W24" s="18"/>
      <c r="X24" s="18"/>
    </row>
    <row r="25" spans="1:24" ht="25.5" customHeight="1">
      <c r="A25" s="8" t="s">
        <v>26</v>
      </c>
      <c r="B25" s="15">
        <v>395</v>
      </c>
      <c r="C25" s="15">
        <v>458</v>
      </c>
      <c r="D25" s="15">
        <v>853</v>
      </c>
      <c r="E25" s="16">
        <v>551</v>
      </c>
      <c r="F25" s="18"/>
      <c r="G25" s="18"/>
      <c r="H25" s="18"/>
      <c r="I25" s="18"/>
      <c r="J25" s="18"/>
      <c r="K25" s="18"/>
      <c r="L25" s="18"/>
      <c r="M25" s="18"/>
      <c r="N25" s="27" t="s">
        <v>135</v>
      </c>
      <c r="O25" s="26">
        <f>SUM(E79:E81)</f>
        <v>905</v>
      </c>
      <c r="P25" s="26">
        <f t="shared" si="1"/>
        <v>1365</v>
      </c>
      <c r="Q25" s="26">
        <f>SUM(B79:B81)</f>
        <v>687</v>
      </c>
      <c r="R25" s="26">
        <f>SUM(C79:C81)</f>
        <v>678</v>
      </c>
      <c r="S25" s="18"/>
      <c r="T25" s="18"/>
      <c r="U25" s="18"/>
      <c r="V25" s="18"/>
      <c r="W25" s="18"/>
      <c r="X25" s="18"/>
    </row>
    <row r="26" spans="1:24" ht="25.5" customHeight="1">
      <c r="A26" s="8" t="s">
        <v>27</v>
      </c>
      <c r="B26" s="15">
        <v>541</v>
      </c>
      <c r="C26" s="15">
        <v>629</v>
      </c>
      <c r="D26" s="15">
        <v>1170</v>
      </c>
      <c r="E26" s="16">
        <v>808</v>
      </c>
      <c r="F26" s="18"/>
      <c r="G26" s="18"/>
      <c r="H26" s="18"/>
      <c r="I26" s="18"/>
      <c r="J26" s="18"/>
      <c r="K26" s="18"/>
      <c r="L26" s="18"/>
      <c r="M26" s="18"/>
      <c r="N26" s="27" t="s">
        <v>81</v>
      </c>
      <c r="O26" s="26">
        <f>SUM(E82)</f>
        <v>525</v>
      </c>
      <c r="P26" s="26">
        <f t="shared" si="1"/>
        <v>699</v>
      </c>
      <c r="Q26" s="26">
        <f>SUM(B82)</f>
        <v>389</v>
      </c>
      <c r="R26" s="26">
        <f>SUM(C82)</f>
        <v>310</v>
      </c>
      <c r="S26" s="18"/>
      <c r="T26" s="18"/>
      <c r="U26" s="18"/>
      <c r="V26" s="18"/>
      <c r="W26" s="18"/>
      <c r="X26" s="18"/>
    </row>
    <row r="27" spans="1:24" ht="25.5" customHeight="1">
      <c r="A27" s="8" t="s">
        <v>28</v>
      </c>
      <c r="B27" s="15">
        <v>423</v>
      </c>
      <c r="C27" s="15">
        <v>508</v>
      </c>
      <c r="D27" s="15">
        <v>931</v>
      </c>
      <c r="E27" s="16">
        <v>621</v>
      </c>
      <c r="F27" s="18"/>
      <c r="G27" s="18"/>
      <c r="H27" s="18"/>
      <c r="I27" s="18"/>
      <c r="J27" s="18"/>
      <c r="K27" s="18"/>
      <c r="L27" s="18"/>
      <c r="M27" s="18"/>
      <c r="N27" s="29" t="s">
        <v>136</v>
      </c>
      <c r="O27" s="28">
        <f>SUM(O5:O26)</f>
        <v>34793</v>
      </c>
      <c r="P27" s="28">
        <f>SUM(P5:P26)</f>
        <v>56717</v>
      </c>
      <c r="Q27" s="28">
        <f>SUM(Q5:Q26)</f>
        <v>26958</v>
      </c>
      <c r="R27" s="28">
        <f>SUM(R5:R26)</f>
        <v>29759</v>
      </c>
      <c r="S27" s="18"/>
      <c r="T27" s="18"/>
      <c r="U27" s="18"/>
      <c r="V27" s="18"/>
      <c r="W27" s="18"/>
      <c r="X27" s="18"/>
    </row>
    <row r="28" spans="1:24" ht="25.5" customHeight="1">
      <c r="A28" s="8" t="s">
        <v>29</v>
      </c>
      <c r="B28" s="15">
        <v>326</v>
      </c>
      <c r="C28" s="15">
        <v>305</v>
      </c>
      <c r="D28" s="15">
        <v>631</v>
      </c>
      <c r="E28" s="16">
        <v>480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ht="25.5" customHeight="1">
      <c r="A29" s="8" t="s">
        <v>30</v>
      </c>
      <c r="B29" s="15">
        <v>104</v>
      </c>
      <c r="C29" s="15">
        <v>273</v>
      </c>
      <c r="D29" s="15">
        <v>377</v>
      </c>
      <c r="E29" s="16">
        <v>316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ht="25.5" customHeight="1">
      <c r="A30" s="8" t="s">
        <v>31</v>
      </c>
      <c r="B30" s="15">
        <v>930</v>
      </c>
      <c r="C30" s="15">
        <v>1067</v>
      </c>
      <c r="D30" s="15">
        <v>1997</v>
      </c>
      <c r="E30" s="16">
        <v>1188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ht="25.5" customHeight="1">
      <c r="A31" s="8" t="s">
        <v>32</v>
      </c>
      <c r="B31" s="15">
        <v>1563</v>
      </c>
      <c r="C31" s="15">
        <v>1809</v>
      </c>
      <c r="D31" s="15">
        <v>3372</v>
      </c>
      <c r="E31" s="16">
        <v>1942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ht="25.5" customHeight="1">
      <c r="A32" s="8" t="s">
        <v>33</v>
      </c>
      <c r="B32" s="15">
        <v>0</v>
      </c>
      <c r="C32" s="15">
        <v>0</v>
      </c>
      <c r="D32" s="15">
        <v>0</v>
      </c>
      <c r="E32" s="16">
        <v>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4" ht="25.5" customHeight="1">
      <c r="A33" s="8" t="s">
        <v>34</v>
      </c>
      <c r="B33" s="15">
        <v>37</v>
      </c>
      <c r="C33" s="15">
        <v>36</v>
      </c>
      <c r="D33" s="15">
        <v>73</v>
      </c>
      <c r="E33" s="16">
        <v>61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ht="25.5" customHeight="1">
      <c r="A34" s="8" t="s">
        <v>35</v>
      </c>
      <c r="B34" s="15">
        <v>571</v>
      </c>
      <c r="C34" s="15">
        <v>584</v>
      </c>
      <c r="D34" s="15">
        <v>1155</v>
      </c>
      <c r="E34" s="16">
        <v>755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25.5" customHeight="1">
      <c r="A35" s="8" t="s">
        <v>36</v>
      </c>
      <c r="B35" s="15">
        <v>793</v>
      </c>
      <c r="C35" s="15">
        <v>778</v>
      </c>
      <c r="D35" s="15">
        <v>1571</v>
      </c>
      <c r="E35" s="16">
        <v>1049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ht="25.5" customHeight="1">
      <c r="A36" s="8" t="s">
        <v>37</v>
      </c>
      <c r="B36" s="15">
        <v>525</v>
      </c>
      <c r="C36" s="15">
        <v>618</v>
      </c>
      <c r="D36" s="15">
        <v>1143</v>
      </c>
      <c r="E36" s="16">
        <v>699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25.5" customHeight="1">
      <c r="A37" s="8" t="s">
        <v>38</v>
      </c>
      <c r="B37" s="15">
        <v>1722</v>
      </c>
      <c r="C37" s="15">
        <v>1728</v>
      </c>
      <c r="D37" s="15">
        <v>3450</v>
      </c>
      <c r="E37" s="16">
        <v>2225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ht="25.5" customHeight="1">
      <c r="A38" s="8" t="s">
        <v>39</v>
      </c>
      <c r="B38" s="15">
        <v>3100</v>
      </c>
      <c r="C38" s="15">
        <v>3316</v>
      </c>
      <c r="D38" s="15">
        <v>6416</v>
      </c>
      <c r="E38" s="16">
        <v>3807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ht="25.5" customHeight="1">
      <c r="A39" s="8" t="s">
        <v>40</v>
      </c>
      <c r="B39" s="15">
        <v>0</v>
      </c>
      <c r="C39" s="15">
        <v>0</v>
      </c>
      <c r="D39" s="15">
        <v>0</v>
      </c>
      <c r="E39" s="16">
        <v>0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25.5" customHeight="1">
      <c r="A40" s="8" t="s">
        <v>41</v>
      </c>
      <c r="B40" s="15">
        <v>0</v>
      </c>
      <c r="C40" s="15">
        <v>0</v>
      </c>
      <c r="D40" s="15">
        <v>0</v>
      </c>
      <c r="E40" s="16">
        <v>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ht="25.5" customHeight="1">
      <c r="A41" s="8" t="s">
        <v>42</v>
      </c>
      <c r="B41" s="15">
        <v>3</v>
      </c>
      <c r="C41" s="15">
        <v>1</v>
      </c>
      <c r="D41" s="15">
        <v>4</v>
      </c>
      <c r="E41" s="16">
        <v>4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ht="25.5" customHeight="1">
      <c r="A42" s="8" t="s">
        <v>43</v>
      </c>
      <c r="B42" s="15">
        <v>39</v>
      </c>
      <c r="C42" s="15">
        <v>40</v>
      </c>
      <c r="D42" s="15">
        <v>79</v>
      </c>
      <c r="E42" s="16">
        <v>46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ht="25.5" customHeight="1">
      <c r="A43" s="8" t="s">
        <v>44</v>
      </c>
      <c r="B43" s="15">
        <v>68</v>
      </c>
      <c r="C43" s="15">
        <v>75</v>
      </c>
      <c r="D43" s="15">
        <v>143</v>
      </c>
      <c r="E43" s="16">
        <v>93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ht="25.5" customHeight="1">
      <c r="A44" s="8" t="s">
        <v>45</v>
      </c>
      <c r="B44" s="15">
        <v>26</v>
      </c>
      <c r="C44" s="15">
        <v>25</v>
      </c>
      <c r="D44" s="15">
        <v>51</v>
      </c>
      <c r="E44" s="16">
        <v>30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ht="25.5" customHeight="1">
      <c r="A45" s="8" t="s">
        <v>46</v>
      </c>
      <c r="B45" s="15">
        <v>4</v>
      </c>
      <c r="C45" s="15">
        <v>3</v>
      </c>
      <c r="D45" s="15">
        <v>7</v>
      </c>
      <c r="E45" s="16">
        <v>3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ht="25.5" customHeight="1">
      <c r="A46" s="8" t="s">
        <v>47</v>
      </c>
      <c r="B46" s="15">
        <v>22</v>
      </c>
      <c r="C46" s="15">
        <v>19</v>
      </c>
      <c r="D46" s="15">
        <v>41</v>
      </c>
      <c r="E46" s="16">
        <v>27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ht="25.5" customHeight="1">
      <c r="A47" s="8" t="s">
        <v>48</v>
      </c>
      <c r="B47" s="15">
        <v>146</v>
      </c>
      <c r="C47" s="15">
        <v>134</v>
      </c>
      <c r="D47" s="15">
        <v>280</v>
      </c>
      <c r="E47" s="16">
        <v>199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ht="25.5" customHeight="1">
      <c r="A48" s="8" t="s">
        <v>49</v>
      </c>
      <c r="B48" s="15">
        <v>95</v>
      </c>
      <c r="C48" s="15">
        <v>117</v>
      </c>
      <c r="D48" s="15">
        <v>212</v>
      </c>
      <c r="E48" s="16">
        <v>126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ht="25.5" customHeight="1">
      <c r="A49" s="8" t="s">
        <v>50</v>
      </c>
      <c r="B49" s="15">
        <v>147</v>
      </c>
      <c r="C49" s="15">
        <v>115</v>
      </c>
      <c r="D49" s="15">
        <v>262</v>
      </c>
      <c r="E49" s="16">
        <v>187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ht="25.5" customHeight="1">
      <c r="A50" s="8" t="s">
        <v>51</v>
      </c>
      <c r="B50" s="15">
        <v>551</v>
      </c>
      <c r="C50" s="15">
        <v>578</v>
      </c>
      <c r="D50" s="15">
        <v>1129</v>
      </c>
      <c r="E50" s="16">
        <v>680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25.5" customHeight="1">
      <c r="A51" s="8" t="s">
        <v>52</v>
      </c>
      <c r="B51" s="15">
        <v>515</v>
      </c>
      <c r="C51" s="15">
        <v>534</v>
      </c>
      <c r="D51" s="15">
        <v>1049</v>
      </c>
      <c r="E51" s="16">
        <v>642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25.5" customHeight="1">
      <c r="A52" s="8" t="s">
        <v>53</v>
      </c>
      <c r="B52" s="15">
        <v>531</v>
      </c>
      <c r="C52" s="15">
        <v>565</v>
      </c>
      <c r="D52" s="15">
        <v>1096</v>
      </c>
      <c r="E52" s="16">
        <v>675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25.5" customHeight="1">
      <c r="A53" s="8" t="s">
        <v>54</v>
      </c>
      <c r="B53" s="15">
        <v>903</v>
      </c>
      <c r="C53" s="15">
        <v>923</v>
      </c>
      <c r="D53" s="15">
        <v>1826</v>
      </c>
      <c r="E53" s="16">
        <v>1084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25.5" customHeight="1">
      <c r="A54" s="8" t="s">
        <v>55</v>
      </c>
      <c r="B54" s="15">
        <v>693</v>
      </c>
      <c r="C54" s="15">
        <v>711</v>
      </c>
      <c r="D54" s="15">
        <v>1404</v>
      </c>
      <c r="E54" s="16">
        <v>960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25.5" customHeight="1">
      <c r="A55" s="8" t="s">
        <v>56</v>
      </c>
      <c r="B55" s="15">
        <v>824</v>
      </c>
      <c r="C55" s="15">
        <v>960</v>
      </c>
      <c r="D55" s="15">
        <v>1784</v>
      </c>
      <c r="E55" s="16">
        <v>1115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25.5" customHeight="1">
      <c r="A56" s="8" t="s">
        <v>57</v>
      </c>
      <c r="B56" s="15">
        <v>746</v>
      </c>
      <c r="C56" s="15">
        <v>861</v>
      </c>
      <c r="D56" s="15">
        <v>1607</v>
      </c>
      <c r="E56" s="16">
        <v>937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25.5" customHeight="1">
      <c r="A57" s="8" t="s">
        <v>58</v>
      </c>
      <c r="B57" s="15">
        <v>754</v>
      </c>
      <c r="C57" s="15">
        <v>920</v>
      </c>
      <c r="D57" s="15">
        <v>1674</v>
      </c>
      <c r="E57" s="16">
        <v>998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25.5" customHeight="1">
      <c r="A58" s="8" t="s">
        <v>59</v>
      </c>
      <c r="B58" s="15">
        <v>1301</v>
      </c>
      <c r="C58" s="15">
        <v>1517</v>
      </c>
      <c r="D58" s="15">
        <v>2818</v>
      </c>
      <c r="E58" s="16">
        <v>1656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25.5" customHeight="1">
      <c r="A59" s="8" t="s">
        <v>60</v>
      </c>
      <c r="B59" s="15">
        <v>573</v>
      </c>
      <c r="C59" s="15">
        <v>599</v>
      </c>
      <c r="D59" s="15">
        <v>1172</v>
      </c>
      <c r="E59" s="16">
        <v>744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25.5" customHeight="1">
      <c r="A60" s="8" t="s">
        <v>61</v>
      </c>
      <c r="B60" s="15">
        <v>683</v>
      </c>
      <c r="C60" s="15">
        <v>692</v>
      </c>
      <c r="D60" s="15">
        <v>1375</v>
      </c>
      <c r="E60" s="16">
        <v>900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ht="25.5" customHeight="1">
      <c r="A61" s="8" t="s">
        <v>62</v>
      </c>
      <c r="B61" s="15">
        <v>1861</v>
      </c>
      <c r="C61" s="15">
        <v>2159</v>
      </c>
      <c r="D61" s="15">
        <v>4020</v>
      </c>
      <c r="E61" s="16">
        <v>2473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ht="25.5" customHeight="1">
      <c r="A62" s="8" t="s">
        <v>63</v>
      </c>
      <c r="B62" s="15">
        <v>651</v>
      </c>
      <c r="C62" s="15">
        <v>781</v>
      </c>
      <c r="D62" s="15">
        <v>1432</v>
      </c>
      <c r="E62" s="16">
        <v>958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ht="25.5" customHeight="1">
      <c r="A63" s="8" t="s">
        <v>64</v>
      </c>
      <c r="B63" s="15">
        <v>1901</v>
      </c>
      <c r="C63" s="15">
        <v>2018</v>
      </c>
      <c r="D63" s="15">
        <v>3919</v>
      </c>
      <c r="E63" s="16">
        <v>2457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ht="25.5" customHeight="1">
      <c r="A64" s="8" t="s">
        <v>139</v>
      </c>
      <c r="B64" s="15">
        <v>863</v>
      </c>
      <c r="C64" s="15">
        <v>880</v>
      </c>
      <c r="D64" s="15">
        <v>1743</v>
      </c>
      <c r="E64" s="16">
        <v>1151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ht="25.5" customHeight="1">
      <c r="A65" s="8" t="s">
        <v>140</v>
      </c>
      <c r="B65" s="15">
        <v>612</v>
      </c>
      <c r="C65" s="15">
        <v>601</v>
      </c>
      <c r="D65" s="15">
        <v>1213</v>
      </c>
      <c r="E65" s="16">
        <v>872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ht="25.5" customHeight="1">
      <c r="A66" s="8" t="s">
        <v>65</v>
      </c>
      <c r="B66" s="15">
        <v>854</v>
      </c>
      <c r="C66" s="15">
        <v>742</v>
      </c>
      <c r="D66" s="15">
        <v>1596</v>
      </c>
      <c r="E66" s="16">
        <v>990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ht="25.5" customHeight="1">
      <c r="A67" s="8" t="s">
        <v>66</v>
      </c>
      <c r="B67" s="15">
        <v>596</v>
      </c>
      <c r="C67" s="15">
        <v>638</v>
      </c>
      <c r="D67" s="15">
        <v>1234</v>
      </c>
      <c r="E67" s="16">
        <v>771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ht="25.5" customHeight="1">
      <c r="A68" s="8" t="s">
        <v>67</v>
      </c>
      <c r="B68" s="15">
        <v>1223</v>
      </c>
      <c r="C68" s="15">
        <v>1343</v>
      </c>
      <c r="D68" s="15">
        <v>2566</v>
      </c>
      <c r="E68" s="16">
        <v>1569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ht="25.5" customHeight="1">
      <c r="A69" s="8" t="s">
        <v>68</v>
      </c>
      <c r="B69" s="15">
        <v>1191</v>
      </c>
      <c r="C69" s="15">
        <v>1322</v>
      </c>
      <c r="D69" s="15">
        <v>2513</v>
      </c>
      <c r="E69" s="16">
        <v>1506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ht="25.5" customHeight="1">
      <c r="A70" s="8" t="s">
        <v>69</v>
      </c>
      <c r="B70" s="15">
        <v>476</v>
      </c>
      <c r="C70" s="15">
        <v>547</v>
      </c>
      <c r="D70" s="15">
        <v>1023</v>
      </c>
      <c r="E70" s="16">
        <v>588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ht="25.5" customHeight="1">
      <c r="A71" s="8" t="s">
        <v>70</v>
      </c>
      <c r="B71" s="15">
        <v>1011</v>
      </c>
      <c r="C71" s="15">
        <v>1272</v>
      </c>
      <c r="D71" s="15">
        <v>2283</v>
      </c>
      <c r="E71" s="16">
        <v>1351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ht="25.5" customHeight="1">
      <c r="A72" s="8" t="s">
        <v>71</v>
      </c>
      <c r="B72" s="15">
        <v>2340</v>
      </c>
      <c r="C72" s="15">
        <v>2786</v>
      </c>
      <c r="D72" s="15">
        <v>5126</v>
      </c>
      <c r="E72" s="16">
        <v>2941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ht="25.5" customHeight="1">
      <c r="A73" s="8" t="s">
        <v>72</v>
      </c>
      <c r="B73" s="15">
        <v>2353</v>
      </c>
      <c r="C73" s="15">
        <v>2772</v>
      </c>
      <c r="D73" s="15">
        <v>5125</v>
      </c>
      <c r="E73" s="16">
        <v>2922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ht="25.5" customHeight="1">
      <c r="A74" s="8" t="s">
        <v>73</v>
      </c>
      <c r="B74" s="15">
        <v>1160</v>
      </c>
      <c r="C74" s="15">
        <v>1359</v>
      </c>
      <c r="D74" s="15">
        <v>2519</v>
      </c>
      <c r="E74" s="16">
        <v>1491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ht="25.5" customHeight="1">
      <c r="A75" s="8" t="s">
        <v>74</v>
      </c>
      <c r="B75" s="15">
        <v>13</v>
      </c>
      <c r="C75" s="15">
        <v>18</v>
      </c>
      <c r="D75" s="15">
        <v>31</v>
      </c>
      <c r="E75" s="16">
        <v>18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ht="25.5" customHeight="1">
      <c r="A76" s="8" t="s">
        <v>75</v>
      </c>
      <c r="B76" s="15">
        <v>25</v>
      </c>
      <c r="C76" s="15">
        <v>26</v>
      </c>
      <c r="D76" s="15">
        <v>51</v>
      </c>
      <c r="E76" s="16">
        <v>38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ht="25.5" customHeight="1">
      <c r="A77" s="8" t="s">
        <v>76</v>
      </c>
      <c r="B77" s="15">
        <v>35</v>
      </c>
      <c r="C77" s="15">
        <v>29</v>
      </c>
      <c r="D77" s="15">
        <v>64</v>
      </c>
      <c r="E77" s="16">
        <v>44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ht="25.5" customHeight="1">
      <c r="A78" s="8" t="s">
        <v>77</v>
      </c>
      <c r="B78" s="15">
        <v>93</v>
      </c>
      <c r="C78" s="15">
        <v>89</v>
      </c>
      <c r="D78" s="15">
        <v>182</v>
      </c>
      <c r="E78" s="16">
        <v>117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ht="25.5" customHeight="1">
      <c r="A79" s="8" t="s">
        <v>78</v>
      </c>
      <c r="B79" s="15">
        <v>22</v>
      </c>
      <c r="C79" s="15">
        <v>19</v>
      </c>
      <c r="D79" s="15">
        <v>41</v>
      </c>
      <c r="E79" s="16">
        <v>28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ht="25.5" customHeight="1">
      <c r="A80" s="8" t="s">
        <v>79</v>
      </c>
      <c r="B80" s="15">
        <v>333</v>
      </c>
      <c r="C80" s="15">
        <v>300</v>
      </c>
      <c r="D80" s="15">
        <v>633</v>
      </c>
      <c r="E80" s="16">
        <v>443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ht="25.5" customHeight="1">
      <c r="A81" s="8" t="s">
        <v>80</v>
      </c>
      <c r="B81" s="15">
        <v>332</v>
      </c>
      <c r="C81" s="15">
        <v>359</v>
      </c>
      <c r="D81" s="15">
        <v>691</v>
      </c>
      <c r="E81" s="16">
        <v>434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ht="25.5" customHeight="1">
      <c r="A82" s="8" t="s">
        <v>81</v>
      </c>
      <c r="B82" s="15">
        <v>389</v>
      </c>
      <c r="C82" s="15">
        <v>310</v>
      </c>
      <c r="D82" s="15">
        <v>699</v>
      </c>
      <c r="E82" s="16">
        <v>525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ht="25.5" customHeight="1">
      <c r="A83" s="8" t="s">
        <v>82</v>
      </c>
      <c r="B83" s="15">
        <v>1312</v>
      </c>
      <c r="C83" s="15">
        <v>1401</v>
      </c>
      <c r="D83" s="15">
        <v>2713</v>
      </c>
      <c r="E83" s="16">
        <v>1362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ht="25.5" customHeight="1">
      <c r="A84" s="8" t="s">
        <v>83</v>
      </c>
      <c r="B84" s="15">
        <v>4911</v>
      </c>
      <c r="C84" s="15">
        <v>5607</v>
      </c>
      <c r="D84" s="15">
        <v>10518</v>
      </c>
      <c r="E84" s="16">
        <v>5346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ht="25.5" customHeight="1">
      <c r="A85" s="8" t="s">
        <v>84</v>
      </c>
      <c r="B85" s="15">
        <v>930</v>
      </c>
      <c r="C85" s="15">
        <v>1019</v>
      </c>
      <c r="D85" s="15">
        <v>1949</v>
      </c>
      <c r="E85" s="16">
        <v>1266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ht="25.5" customHeight="1">
      <c r="A86" s="8" t="s">
        <v>85</v>
      </c>
      <c r="B86" s="15">
        <v>2804</v>
      </c>
      <c r="C86" s="15">
        <v>3091</v>
      </c>
      <c r="D86" s="15">
        <v>5895</v>
      </c>
      <c r="E86" s="16">
        <v>3023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ht="25.5" customHeight="1">
      <c r="A87" s="8" t="s">
        <v>86</v>
      </c>
      <c r="B87" s="15">
        <v>1528</v>
      </c>
      <c r="C87" s="15">
        <v>1693</v>
      </c>
      <c r="D87" s="15">
        <v>3221</v>
      </c>
      <c r="E87" s="16">
        <v>1757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ht="25.5" customHeight="1">
      <c r="A88" s="8" t="s">
        <v>87</v>
      </c>
      <c r="B88" s="15">
        <v>1967</v>
      </c>
      <c r="C88" s="15">
        <v>2143</v>
      </c>
      <c r="D88" s="15">
        <v>4110</v>
      </c>
      <c r="E88" s="16">
        <v>2730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ht="25.5" customHeight="1">
      <c r="A89" s="8" t="s">
        <v>88</v>
      </c>
      <c r="B89" s="15">
        <v>1488</v>
      </c>
      <c r="C89" s="15">
        <v>1666</v>
      </c>
      <c r="D89" s="15">
        <v>3154</v>
      </c>
      <c r="E89" s="16">
        <v>2024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ht="25.5" customHeight="1">
      <c r="A90" s="8" t="s">
        <v>89</v>
      </c>
      <c r="B90" s="15">
        <v>1955</v>
      </c>
      <c r="C90" s="15">
        <v>2196</v>
      </c>
      <c r="D90" s="15">
        <v>4151</v>
      </c>
      <c r="E90" s="16">
        <v>2130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ht="25.5" customHeight="1">
      <c r="A91" s="8" t="s">
        <v>90</v>
      </c>
      <c r="B91" s="15">
        <v>1228</v>
      </c>
      <c r="C91" s="15">
        <v>1304</v>
      </c>
      <c r="D91" s="15">
        <v>2532</v>
      </c>
      <c r="E91" s="16">
        <v>1518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ht="25.5" customHeight="1">
      <c r="A92" s="8" t="s">
        <v>91</v>
      </c>
      <c r="B92" s="15">
        <v>1544</v>
      </c>
      <c r="C92" s="15">
        <v>1764</v>
      </c>
      <c r="D92" s="15">
        <v>3308</v>
      </c>
      <c r="E92" s="16">
        <v>1807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ht="25.5" customHeight="1">
      <c r="A93" s="8" t="s">
        <v>92</v>
      </c>
      <c r="B93" s="15">
        <v>3406</v>
      </c>
      <c r="C93" s="15">
        <v>3432</v>
      </c>
      <c r="D93" s="15">
        <v>6838</v>
      </c>
      <c r="E93" s="16">
        <v>3470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ht="25.5" customHeight="1">
      <c r="A94" s="8" t="s">
        <v>93</v>
      </c>
      <c r="B94" s="15">
        <v>3244</v>
      </c>
      <c r="C94" s="15">
        <v>3593</v>
      </c>
      <c r="D94" s="15">
        <v>6837</v>
      </c>
      <c r="E94" s="16">
        <v>3385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ht="25.5" customHeight="1">
      <c r="A95" s="8" t="s">
        <v>94</v>
      </c>
      <c r="B95" s="15">
        <v>3304</v>
      </c>
      <c r="C95" s="15">
        <v>3649</v>
      </c>
      <c r="D95" s="15">
        <v>6953</v>
      </c>
      <c r="E95" s="16">
        <v>3358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ht="25.5" customHeight="1">
      <c r="A96" s="8" t="s">
        <v>95</v>
      </c>
      <c r="B96" s="15">
        <v>285</v>
      </c>
      <c r="C96" s="15">
        <v>167</v>
      </c>
      <c r="D96" s="15">
        <v>452</v>
      </c>
      <c r="E96" s="16">
        <v>317</v>
      </c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ht="25.5" customHeight="1">
      <c r="A97" s="8" t="s">
        <v>96</v>
      </c>
      <c r="B97" s="15">
        <v>1862</v>
      </c>
      <c r="C97" s="15">
        <v>2163</v>
      </c>
      <c r="D97" s="15">
        <v>4025</v>
      </c>
      <c r="E97" s="16">
        <v>1948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ht="25.5" customHeight="1">
      <c r="A98" s="8" t="s">
        <v>97</v>
      </c>
      <c r="B98" s="15">
        <v>3420</v>
      </c>
      <c r="C98" s="15">
        <v>3499</v>
      </c>
      <c r="D98" s="15">
        <v>6919</v>
      </c>
      <c r="E98" s="16">
        <v>2953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ht="25.5" customHeight="1">
      <c r="A99" s="8" t="s">
        <v>98</v>
      </c>
      <c r="B99" s="15">
        <v>2606</v>
      </c>
      <c r="C99" s="15">
        <v>2664</v>
      </c>
      <c r="D99" s="15">
        <v>5270</v>
      </c>
      <c r="E99" s="16">
        <v>2592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ht="25.5" customHeight="1">
      <c r="A100" s="8" t="s">
        <v>99</v>
      </c>
      <c r="B100" s="15">
        <v>60</v>
      </c>
      <c r="C100" s="15">
        <v>61</v>
      </c>
      <c r="D100" s="15">
        <v>121</v>
      </c>
      <c r="E100" s="16">
        <v>93</v>
      </c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ht="25.5" customHeight="1">
      <c r="A101" s="8" t="s">
        <v>100</v>
      </c>
      <c r="B101" s="15">
        <v>6173</v>
      </c>
      <c r="C101" s="15">
        <v>6054</v>
      </c>
      <c r="D101" s="15">
        <v>12227</v>
      </c>
      <c r="E101" s="16">
        <v>5481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</sheetData>
  <phoneticPr fontId="1"/>
  <pageMargins left="0.70866141732283472" right="0.70866141732283472" top="0.74803149606299213" bottom="0.74803149606299213" header="0.31496062992125984" footer="0.31496062992125984"/>
  <pageSetup paperSize="8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1月分</vt:lpstr>
      <vt:lpstr>'1月分'!Print_Area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-</cp:lastModifiedBy>
  <cp:lastPrinted>2026-01-06T05:57:08Z</cp:lastPrinted>
  <dcterms:created xsi:type="dcterms:W3CDTF">2016-10-17T06:39:54Z</dcterms:created>
  <dcterms:modified xsi:type="dcterms:W3CDTF">2026-01-06T07:06:35Z</dcterms:modified>
</cp:coreProperties>
</file>